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880953fdfcb5b5/Escritorio/Vincka/teletrabajo/para enviar a j. Gutierrez/"/>
    </mc:Choice>
  </mc:AlternateContent>
  <xr:revisionPtr revIDLastSave="0" documentId="8_{4B321458-E5DF-43E4-A53A-8F342FBA98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go Total H. Extras Por Año" sheetId="1" r:id="rId1"/>
    <sheet name="Información Complementari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  <c r="C5" i="1"/>
  <c r="C4" i="1"/>
  <c r="C16" i="1" l="1"/>
  <c r="E196" i="4"/>
  <c r="F196" i="4"/>
  <c r="G196" i="4"/>
  <c r="H196" i="4"/>
  <c r="I196" i="4"/>
  <c r="J196" i="4"/>
  <c r="K196" i="4"/>
  <c r="L196" i="4"/>
  <c r="M196" i="4"/>
  <c r="N196" i="4"/>
  <c r="O196" i="4"/>
  <c r="D196" i="4"/>
</calcChain>
</file>

<file path=xl/sharedStrings.xml><?xml version="1.0" encoding="utf-8"?>
<sst xmlns="http://schemas.openxmlformats.org/spreadsheetml/2006/main" count="388" uniqueCount="12">
  <si>
    <t>Año</t>
  </si>
  <si>
    <t>Total</t>
  </si>
  <si>
    <t>Grado</t>
  </si>
  <si>
    <t>Estamento</t>
  </si>
  <si>
    <t>Calidad Jurídica</t>
  </si>
  <si>
    <t>Planta</t>
  </si>
  <si>
    <t>Técnico</t>
  </si>
  <si>
    <t>Administrativo</t>
  </si>
  <si>
    <t>Contrata</t>
  </si>
  <si>
    <t>Profesional</t>
  </si>
  <si>
    <t>Auxiliar</t>
  </si>
  <si>
    <t>Pago Horas Extras MM$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</si>
</sst>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3" fontId="0" fillId="0" borderId="9" xfId="0" applyNumberFormat="1" applyBorder="1"/>
    <xf numFmtId="0" fontId="0" fillId="0" borderId="0" xfId="0"/>
    <xf numFmtId="3" fontId="0" fillId="0" borderId="10" xfId="0" applyNumberFormat="1" applyBorder="1"/>
    <xf numFmtId="3" fontId="0" fillId="0" borderId="12" xfId="0" applyNumberFormat="1" applyBorder="1"/>
    <xf numFmtId="0" fontId="0" fillId="0" borderId="14" xfId="0" applyBorder="1" applyAlignment="1">
      <alignment horizontal="left"/>
    </xf>
    <xf numFmtId="3" fontId="1" fillId="2" borderId="13" xfId="0" applyNumberFormat="1" applyFont="1" applyFill="1" applyBorder="1"/>
    <xf numFmtId="0" fontId="2" fillId="0" borderId="4" xfId="0" applyFont="1" applyBorder="1" applyAlignment="1">
      <alignment horizontal="left"/>
    </xf>
    <xf numFmtId="3" fontId="2" fillId="0" borderId="5" xfId="0" applyNumberFormat="1" applyFont="1" applyBorder="1"/>
    <xf numFmtId="0" fontId="2" fillId="0" borderId="2" xfId="0" applyFont="1" applyBorder="1" applyAlignment="1">
      <alignment horizontal="left"/>
    </xf>
    <xf numFmtId="3" fontId="2" fillId="0" borderId="3" xfId="0" applyNumberFormat="1" applyFont="1" applyBorder="1"/>
    <xf numFmtId="0" fontId="2" fillId="0" borderId="8" xfId="0" applyFont="1" applyBorder="1" applyAlignment="1">
      <alignment horizontal="left"/>
    </xf>
    <xf numFmtId="3" fontId="2" fillId="0" borderId="9" xfId="0" applyNumberFormat="1" applyFont="1" applyBorder="1"/>
    <xf numFmtId="0" fontId="2" fillId="0" borderId="6" xfId="0" applyFont="1" applyBorder="1" applyAlignment="1">
      <alignment horizontal="left"/>
    </xf>
    <xf numFmtId="3" fontId="2" fillId="0" borderId="7" xfId="0" applyNumberFormat="1" applyFont="1" applyBorder="1"/>
    <xf numFmtId="0" fontId="3" fillId="0" borderId="6" xfId="0" pivotButton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6"/>
  <sheetViews>
    <sheetView tabSelected="1" workbookViewId="0">
      <selection activeCell="E3" sqref="E3"/>
    </sheetView>
  </sheetViews>
  <sheetFormatPr baseColWidth="10" defaultRowHeight="15" x14ac:dyDescent="0.25"/>
  <cols>
    <col min="1" max="1" width="13.42578125" customWidth="1"/>
    <col min="2" max="2" width="16.5703125" bestFit="1" customWidth="1"/>
  </cols>
  <sheetData>
    <row r="2" spans="2:3" ht="15.75" thickBot="1" x14ac:dyDescent="0.3"/>
    <row r="3" spans="2:3" s="1" customFormat="1" ht="38.25" customHeight="1" thickBot="1" x14ac:dyDescent="0.3">
      <c r="B3" s="19" t="s">
        <v>0</v>
      </c>
      <c r="C3" s="20" t="s">
        <v>11</v>
      </c>
    </row>
    <row r="4" spans="2:3" ht="15.75" x14ac:dyDescent="0.25">
      <c r="B4" s="11">
        <v>2005</v>
      </c>
      <c r="C4" s="12">
        <f>28753427/1000</f>
        <v>28753.427</v>
      </c>
    </row>
    <row r="5" spans="2:3" ht="15.75" x14ac:dyDescent="0.25">
      <c r="B5" s="13">
        <v>2006</v>
      </c>
      <c r="C5" s="14">
        <f>40746924/1000</f>
        <v>40746.923999999999</v>
      </c>
    </row>
    <row r="6" spans="2:3" ht="15.75" x14ac:dyDescent="0.25">
      <c r="B6" s="13">
        <v>2007</v>
      </c>
      <c r="C6" s="14">
        <f>44989621/1000</f>
        <v>44989.620999999999</v>
      </c>
    </row>
    <row r="7" spans="2:3" ht="15.75" x14ac:dyDescent="0.25">
      <c r="B7" s="13">
        <v>2008</v>
      </c>
      <c r="C7" s="14">
        <f>49301461/1000</f>
        <v>49301.461000000003</v>
      </c>
    </row>
    <row r="8" spans="2:3" ht="15.75" x14ac:dyDescent="0.25">
      <c r="B8" s="13">
        <v>2009</v>
      </c>
      <c r="C8" s="14">
        <f>60076569/1000</f>
        <v>60076.569000000003</v>
      </c>
    </row>
    <row r="9" spans="2:3" ht="15.75" x14ac:dyDescent="0.25">
      <c r="B9" s="13">
        <v>2010</v>
      </c>
      <c r="C9" s="14">
        <f>55955444/1000</f>
        <v>55955.444000000003</v>
      </c>
    </row>
    <row r="10" spans="2:3" ht="15.75" x14ac:dyDescent="0.25">
      <c r="B10" s="13">
        <v>2011</v>
      </c>
      <c r="C10" s="14">
        <f>58874194/1000</f>
        <v>58874.194000000003</v>
      </c>
    </row>
    <row r="11" spans="2:3" ht="15.75" x14ac:dyDescent="0.25">
      <c r="B11" s="13">
        <v>2012</v>
      </c>
      <c r="C11" s="14">
        <f>58293013/1000</f>
        <v>58293.012999999999</v>
      </c>
    </row>
    <row r="12" spans="2:3" ht="15.75" x14ac:dyDescent="0.25">
      <c r="B12" s="13">
        <v>2013</v>
      </c>
      <c r="C12" s="14">
        <f>58565308/1000</f>
        <v>58565.307999999997</v>
      </c>
    </row>
    <row r="13" spans="2:3" ht="15.75" x14ac:dyDescent="0.25">
      <c r="B13" s="13">
        <v>2014</v>
      </c>
      <c r="C13" s="14">
        <f>58245431/1000</f>
        <v>58245.430999999997</v>
      </c>
    </row>
    <row r="14" spans="2:3" ht="15.75" x14ac:dyDescent="0.25">
      <c r="B14" s="13">
        <v>2015</v>
      </c>
      <c r="C14" s="14">
        <f>57231257/1000</f>
        <v>57231.256999999998</v>
      </c>
    </row>
    <row r="15" spans="2:3" ht="16.5" thickBot="1" x14ac:dyDescent="0.3">
      <c r="B15" s="15">
        <v>2016</v>
      </c>
      <c r="C15" s="16">
        <f>59124182/1000</f>
        <v>59124.182000000001</v>
      </c>
    </row>
    <row r="16" spans="2:3" ht="16.5" thickBot="1" x14ac:dyDescent="0.3">
      <c r="B16" s="17" t="s">
        <v>1</v>
      </c>
      <c r="C16" s="18">
        <f>SUM(C4:C15)</f>
        <v>630156.83100000001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196"/>
  <sheetViews>
    <sheetView zoomScale="70" zoomScaleNormal="70" workbookViewId="0">
      <selection activeCell="N14" sqref="N14"/>
    </sheetView>
  </sheetViews>
  <sheetFormatPr baseColWidth="10" defaultRowHeight="15" x14ac:dyDescent="0.25"/>
  <cols>
    <col min="1" max="1" width="11.42578125" style="21"/>
    <col min="2" max="2" width="15" style="6" customWidth="1"/>
    <col min="3" max="3" width="11.42578125" style="6"/>
    <col min="4" max="4" width="21" customWidth="1"/>
    <col min="5" max="5" width="18.28515625" customWidth="1"/>
    <col min="6" max="6" width="17.28515625" customWidth="1"/>
    <col min="7" max="7" width="16.7109375" customWidth="1"/>
    <col min="8" max="8" width="15.28515625" customWidth="1"/>
    <col min="9" max="9" width="15" customWidth="1"/>
    <col min="10" max="10" width="16.42578125" customWidth="1"/>
    <col min="11" max="11" width="21.140625" customWidth="1"/>
    <col min="12" max="12" width="16.85546875" customWidth="1"/>
    <col min="13" max="13" width="19.140625" customWidth="1"/>
    <col min="14" max="15" width="20" customWidth="1"/>
  </cols>
  <sheetData>
    <row r="3" spans="1:15" ht="15.75" thickBot="1" x14ac:dyDescent="0.3"/>
    <row r="4" spans="1:15" ht="32.25" thickBot="1" x14ac:dyDescent="0.3">
      <c r="A4" s="23" t="s">
        <v>2</v>
      </c>
      <c r="B4" s="23" t="s">
        <v>3</v>
      </c>
      <c r="C4" s="23" t="s">
        <v>4</v>
      </c>
      <c r="D4" s="24">
        <v>2005</v>
      </c>
      <c r="E4" s="24">
        <v>2006</v>
      </c>
      <c r="F4" s="24">
        <v>2007</v>
      </c>
      <c r="G4" s="24">
        <v>2008</v>
      </c>
      <c r="H4" s="24">
        <v>2009</v>
      </c>
      <c r="I4" s="24">
        <v>2010</v>
      </c>
      <c r="J4" s="24">
        <v>2011</v>
      </c>
      <c r="K4" s="24">
        <v>2012</v>
      </c>
      <c r="L4" s="24">
        <v>2013</v>
      </c>
      <c r="M4" s="24">
        <v>2014</v>
      </c>
      <c r="N4" s="24">
        <v>2015</v>
      </c>
      <c r="O4" s="25">
        <v>2016</v>
      </c>
    </row>
    <row r="5" spans="1:15" x14ac:dyDescent="0.25">
      <c r="A5" s="22">
        <v>4</v>
      </c>
      <c r="B5" s="9" t="s">
        <v>9</v>
      </c>
      <c r="C5" s="9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>
        <v>21736</v>
      </c>
    </row>
    <row r="6" spans="1:15" x14ac:dyDescent="0.25">
      <c r="A6" s="22">
        <v>12</v>
      </c>
      <c r="B6" s="9" t="s">
        <v>7</v>
      </c>
      <c r="C6" s="9" t="s">
        <v>8</v>
      </c>
      <c r="D6" s="2">
        <v>491871</v>
      </c>
      <c r="E6" s="2">
        <v>798060</v>
      </c>
      <c r="F6" s="2">
        <v>661255</v>
      </c>
      <c r="G6" s="2">
        <v>247409</v>
      </c>
      <c r="H6" s="2"/>
      <c r="I6" s="2"/>
      <c r="J6" s="2"/>
      <c r="K6" s="2"/>
      <c r="L6" s="2"/>
      <c r="M6" s="2"/>
      <c r="N6" s="2"/>
      <c r="O6" s="3"/>
    </row>
    <row r="7" spans="1:15" x14ac:dyDescent="0.25">
      <c r="A7" s="22">
        <v>10</v>
      </c>
      <c r="B7" s="9" t="s">
        <v>7</v>
      </c>
      <c r="C7" s="9" t="s">
        <v>8</v>
      </c>
      <c r="D7" s="2">
        <v>26934</v>
      </c>
      <c r="E7" s="2"/>
      <c r="F7" s="2"/>
      <c r="G7" s="2"/>
      <c r="H7" s="2"/>
      <c r="I7" s="2"/>
      <c r="J7" s="2"/>
      <c r="K7" s="2"/>
      <c r="L7" s="2"/>
      <c r="M7" s="2"/>
      <c r="N7" s="2"/>
      <c r="O7" s="3"/>
    </row>
    <row r="8" spans="1:15" x14ac:dyDescent="0.25">
      <c r="A8" s="22">
        <v>10</v>
      </c>
      <c r="B8" s="9" t="s">
        <v>6</v>
      </c>
      <c r="C8" s="9" t="s">
        <v>5</v>
      </c>
      <c r="D8" s="2">
        <v>208683</v>
      </c>
      <c r="E8" s="2">
        <v>62690</v>
      </c>
      <c r="F8" s="2">
        <v>65015</v>
      </c>
      <c r="G8" s="2"/>
      <c r="H8" s="2"/>
      <c r="I8" s="2"/>
      <c r="J8" s="2"/>
      <c r="K8" s="2"/>
      <c r="L8" s="2"/>
      <c r="M8" s="2"/>
      <c r="N8" s="2"/>
      <c r="O8" s="3"/>
    </row>
    <row r="9" spans="1:15" x14ac:dyDescent="0.25">
      <c r="A9" s="22">
        <v>5</v>
      </c>
      <c r="B9" s="9" t="s">
        <v>9</v>
      </c>
      <c r="C9" s="9" t="s">
        <v>5</v>
      </c>
      <c r="D9" s="2"/>
      <c r="E9" s="2">
        <v>74849</v>
      </c>
      <c r="F9" s="2"/>
      <c r="G9" s="2"/>
      <c r="H9" s="2"/>
      <c r="I9" s="2"/>
      <c r="J9" s="2"/>
      <c r="K9" s="2"/>
      <c r="L9" s="2"/>
      <c r="M9" s="2"/>
      <c r="N9" s="2"/>
      <c r="O9" s="3"/>
    </row>
    <row r="10" spans="1:15" x14ac:dyDescent="0.25">
      <c r="A10" s="22">
        <v>4</v>
      </c>
      <c r="B10" s="9" t="s">
        <v>9</v>
      </c>
      <c r="C10" s="9" t="s">
        <v>5</v>
      </c>
      <c r="D10" s="2">
        <v>594065</v>
      </c>
      <c r="E10" s="2">
        <v>1011139</v>
      </c>
      <c r="F10" s="2">
        <v>1026493</v>
      </c>
      <c r="G10" s="2">
        <v>756771</v>
      </c>
      <c r="H10" s="2">
        <v>1157893</v>
      </c>
      <c r="I10" s="2">
        <v>1460011</v>
      </c>
      <c r="J10" s="2">
        <v>1308527</v>
      </c>
      <c r="K10" s="2">
        <v>1684357</v>
      </c>
      <c r="L10" s="2">
        <v>1852801</v>
      </c>
      <c r="M10" s="2">
        <v>1667661</v>
      </c>
      <c r="N10" s="2">
        <v>1982899</v>
      </c>
      <c r="O10" s="3">
        <v>1354834</v>
      </c>
    </row>
    <row r="11" spans="1:15" x14ac:dyDescent="0.25">
      <c r="A11" s="22">
        <v>11</v>
      </c>
      <c r="B11" s="9" t="s">
        <v>6</v>
      </c>
      <c r="C11" s="9" t="s">
        <v>5</v>
      </c>
      <c r="D11" s="2">
        <v>328473</v>
      </c>
      <c r="E11" s="2">
        <v>60403</v>
      </c>
      <c r="F11" s="2">
        <v>176452</v>
      </c>
      <c r="G11" s="2">
        <v>154271</v>
      </c>
      <c r="H11" s="2">
        <v>253924</v>
      </c>
      <c r="I11" s="2">
        <v>65202</v>
      </c>
      <c r="J11" s="2">
        <v>51471</v>
      </c>
      <c r="K11" s="2"/>
      <c r="L11" s="2">
        <v>117697</v>
      </c>
      <c r="M11" s="2">
        <v>68893</v>
      </c>
      <c r="N11" s="2"/>
      <c r="O11" s="3"/>
    </row>
    <row r="12" spans="1:15" x14ac:dyDescent="0.25">
      <c r="A12" s="22">
        <v>12</v>
      </c>
      <c r="B12" s="9" t="s">
        <v>7</v>
      </c>
      <c r="C12" s="9" t="s">
        <v>8</v>
      </c>
      <c r="D12" s="2"/>
      <c r="E12" s="2"/>
      <c r="F12" s="2"/>
      <c r="G12" s="2"/>
      <c r="H12" s="2"/>
      <c r="I12" s="2"/>
      <c r="J12" s="2">
        <v>15113</v>
      </c>
      <c r="K12" s="2">
        <v>48373</v>
      </c>
      <c r="L12" s="2">
        <v>21386</v>
      </c>
      <c r="M12" s="2"/>
      <c r="N12" s="2">
        <v>54406</v>
      </c>
      <c r="O12" s="3">
        <v>35152</v>
      </c>
    </row>
    <row r="13" spans="1:15" x14ac:dyDescent="0.25">
      <c r="A13" s="22">
        <v>10</v>
      </c>
      <c r="B13" s="9" t="s">
        <v>7</v>
      </c>
      <c r="C13" s="9" t="s">
        <v>8</v>
      </c>
      <c r="D13" s="2">
        <v>6790</v>
      </c>
      <c r="E13" s="2">
        <v>17132</v>
      </c>
      <c r="F13" s="2">
        <v>162252</v>
      </c>
      <c r="G13" s="2">
        <v>191334</v>
      </c>
      <c r="H13" s="2">
        <v>260920</v>
      </c>
      <c r="I13" s="2">
        <v>256451</v>
      </c>
      <c r="J13" s="2">
        <v>135665</v>
      </c>
      <c r="K13" s="2"/>
      <c r="L13" s="2"/>
      <c r="M13" s="2"/>
      <c r="N13" s="2">
        <v>108378</v>
      </c>
      <c r="O13" s="3"/>
    </row>
    <row r="14" spans="1:15" x14ac:dyDescent="0.25">
      <c r="A14" s="22">
        <v>9</v>
      </c>
      <c r="B14" s="9" t="s">
        <v>9</v>
      </c>
      <c r="C14" s="9" t="s">
        <v>8</v>
      </c>
      <c r="D14" s="2">
        <v>153931</v>
      </c>
      <c r="E14" s="2">
        <v>144431</v>
      </c>
      <c r="F14" s="2">
        <v>720427</v>
      </c>
      <c r="G14" s="2"/>
      <c r="H14" s="2"/>
      <c r="I14" s="2"/>
      <c r="J14" s="2"/>
      <c r="K14" s="2"/>
      <c r="L14" s="2"/>
      <c r="M14" s="2"/>
      <c r="N14" s="2"/>
      <c r="O14" s="3"/>
    </row>
    <row r="15" spans="1:15" x14ac:dyDescent="0.25">
      <c r="A15" s="22">
        <v>11</v>
      </c>
      <c r="B15" s="9" t="s">
        <v>7</v>
      </c>
      <c r="C15" s="9" t="s">
        <v>8</v>
      </c>
      <c r="D15" s="2">
        <v>283395</v>
      </c>
      <c r="E15" s="2">
        <v>180141</v>
      </c>
      <c r="F15" s="2">
        <v>335305</v>
      </c>
      <c r="G15" s="2">
        <v>188500</v>
      </c>
      <c r="H15" s="2">
        <v>25652</v>
      </c>
      <c r="I15" s="2"/>
      <c r="J15" s="2">
        <v>77514</v>
      </c>
      <c r="K15" s="2">
        <v>113359</v>
      </c>
      <c r="L15" s="2">
        <v>67766</v>
      </c>
      <c r="M15" s="2">
        <v>52032</v>
      </c>
      <c r="N15" s="2"/>
      <c r="O15" s="3"/>
    </row>
    <row r="16" spans="1:15" x14ac:dyDescent="0.25">
      <c r="A16" s="22">
        <v>12</v>
      </c>
      <c r="B16" s="9" t="s">
        <v>7</v>
      </c>
      <c r="C16" s="9" t="s">
        <v>8</v>
      </c>
      <c r="D16" s="2">
        <v>443484</v>
      </c>
      <c r="E16" s="2">
        <v>1019335</v>
      </c>
      <c r="F16" s="2">
        <v>509981</v>
      </c>
      <c r="G16" s="2">
        <v>522694</v>
      </c>
      <c r="H16" s="2">
        <v>779346</v>
      </c>
      <c r="I16" s="2">
        <v>785059</v>
      </c>
      <c r="J16" s="2">
        <v>725823</v>
      </c>
      <c r="K16" s="2">
        <v>199259</v>
      </c>
      <c r="L16" s="2"/>
      <c r="M16" s="2"/>
      <c r="N16" s="2"/>
      <c r="O16" s="3"/>
    </row>
    <row r="17" spans="1:15" x14ac:dyDescent="0.25">
      <c r="A17" s="22">
        <v>6</v>
      </c>
      <c r="B17" s="9" t="s">
        <v>9</v>
      </c>
      <c r="C17" s="9" t="s">
        <v>5</v>
      </c>
      <c r="D17" s="2"/>
      <c r="E17" s="2"/>
      <c r="F17" s="2"/>
      <c r="G17" s="2"/>
      <c r="H17" s="2"/>
      <c r="I17" s="2">
        <v>40143</v>
      </c>
      <c r="J17" s="2">
        <v>50792</v>
      </c>
      <c r="K17" s="2"/>
      <c r="L17" s="2"/>
      <c r="M17" s="2"/>
      <c r="N17" s="2"/>
      <c r="O17" s="3"/>
    </row>
    <row r="18" spans="1:15" x14ac:dyDescent="0.25">
      <c r="A18" s="22">
        <v>11</v>
      </c>
      <c r="B18" s="9" t="s">
        <v>6</v>
      </c>
      <c r="C18" s="9" t="s">
        <v>8</v>
      </c>
      <c r="D18" s="2"/>
      <c r="E18" s="2">
        <v>44854</v>
      </c>
      <c r="F18" s="2">
        <v>183009</v>
      </c>
      <c r="G18" s="2">
        <v>376756</v>
      </c>
      <c r="H18" s="2">
        <v>642709</v>
      </c>
      <c r="I18" s="2">
        <v>745350</v>
      </c>
      <c r="J18" s="2">
        <v>936786</v>
      </c>
      <c r="K18" s="2">
        <v>1136994</v>
      </c>
      <c r="L18" s="2">
        <v>338566</v>
      </c>
      <c r="M18" s="2">
        <v>299772</v>
      </c>
      <c r="N18" s="2">
        <v>27548</v>
      </c>
      <c r="O18" s="3"/>
    </row>
    <row r="19" spans="1:15" x14ac:dyDescent="0.25">
      <c r="A19" s="22">
        <v>11</v>
      </c>
      <c r="B19" s="9" t="s">
        <v>6</v>
      </c>
      <c r="C19" s="9" t="s">
        <v>5</v>
      </c>
      <c r="D19" s="2"/>
      <c r="E19" s="2">
        <v>461479</v>
      </c>
      <c r="F19" s="2">
        <v>198419</v>
      </c>
      <c r="G19" s="2"/>
      <c r="H19" s="2"/>
      <c r="I19" s="2"/>
      <c r="J19" s="2"/>
      <c r="K19" s="2"/>
      <c r="L19" s="2"/>
      <c r="M19" s="2"/>
      <c r="N19" s="2"/>
      <c r="O19" s="3"/>
    </row>
    <row r="20" spans="1:15" x14ac:dyDescent="0.25">
      <c r="A20" s="22">
        <v>11</v>
      </c>
      <c r="B20" s="9" t="s">
        <v>6</v>
      </c>
      <c r="C20" s="9" t="s">
        <v>8</v>
      </c>
      <c r="D20" s="2">
        <v>356069</v>
      </c>
      <c r="E20" s="2">
        <v>505803</v>
      </c>
      <c r="F20" s="2">
        <v>800808</v>
      </c>
      <c r="G20" s="2">
        <v>846978</v>
      </c>
      <c r="H20" s="2">
        <v>892699</v>
      </c>
      <c r="I20" s="2">
        <v>655613</v>
      </c>
      <c r="J20" s="2">
        <v>542650</v>
      </c>
      <c r="K20" s="2">
        <v>616482</v>
      </c>
      <c r="L20" s="2">
        <v>624018</v>
      </c>
      <c r="M20" s="2">
        <v>577667</v>
      </c>
      <c r="N20" s="2">
        <v>511158</v>
      </c>
      <c r="O20" s="3">
        <v>183553</v>
      </c>
    </row>
    <row r="21" spans="1:15" x14ac:dyDescent="0.25">
      <c r="A21" s="22">
        <v>11</v>
      </c>
      <c r="B21" s="9" t="s">
        <v>7</v>
      </c>
      <c r="C21" s="9" t="s">
        <v>5</v>
      </c>
      <c r="D21" s="2">
        <v>18463</v>
      </c>
      <c r="E21" s="2"/>
      <c r="F21" s="2">
        <v>74698</v>
      </c>
      <c r="G21" s="2"/>
      <c r="H21" s="2">
        <v>304663</v>
      </c>
      <c r="I21" s="2">
        <v>73813</v>
      </c>
      <c r="J21" s="2">
        <v>98321</v>
      </c>
      <c r="K21" s="2"/>
      <c r="L21" s="2"/>
      <c r="M21" s="2"/>
      <c r="N21" s="2"/>
      <c r="O21" s="3"/>
    </row>
    <row r="22" spans="1:15" x14ac:dyDescent="0.25">
      <c r="A22" s="22">
        <v>5</v>
      </c>
      <c r="B22" s="9" t="s">
        <v>9</v>
      </c>
      <c r="C22" s="9" t="s">
        <v>5</v>
      </c>
      <c r="D22" s="2">
        <v>446592</v>
      </c>
      <c r="E22" s="2">
        <v>1159280</v>
      </c>
      <c r="F22" s="2">
        <v>442676</v>
      </c>
      <c r="G22" s="2"/>
      <c r="H22" s="2"/>
      <c r="I22" s="2">
        <v>1146728</v>
      </c>
      <c r="J22" s="2">
        <v>1507284</v>
      </c>
      <c r="K22" s="2">
        <v>404601</v>
      </c>
      <c r="L22" s="2">
        <v>173401</v>
      </c>
      <c r="M22" s="2">
        <v>27499</v>
      </c>
      <c r="N22" s="2"/>
      <c r="O22" s="3"/>
    </row>
    <row r="23" spans="1:15" x14ac:dyDescent="0.25">
      <c r="A23" s="22">
        <v>7</v>
      </c>
      <c r="B23" s="9" t="s">
        <v>9</v>
      </c>
      <c r="C23" s="9" t="s">
        <v>5</v>
      </c>
      <c r="D23" s="2"/>
      <c r="E23" s="2">
        <v>354466</v>
      </c>
      <c r="F23" s="2">
        <v>442506</v>
      </c>
      <c r="G23" s="2">
        <v>532211</v>
      </c>
      <c r="H23" s="2">
        <v>627860</v>
      </c>
      <c r="I23" s="2"/>
      <c r="J23" s="2"/>
      <c r="K23" s="2"/>
      <c r="L23" s="2"/>
      <c r="M23" s="2"/>
      <c r="N23" s="2"/>
      <c r="O23" s="3"/>
    </row>
    <row r="24" spans="1:15" x14ac:dyDescent="0.25">
      <c r="A24" s="22">
        <v>5</v>
      </c>
      <c r="B24" s="9" t="s">
        <v>9</v>
      </c>
      <c r="C24" s="9" t="s">
        <v>5</v>
      </c>
      <c r="D24" s="2">
        <v>601550</v>
      </c>
      <c r="E24" s="2">
        <v>716613</v>
      </c>
      <c r="F24" s="2">
        <v>1098538</v>
      </c>
      <c r="G24" s="2">
        <v>969064</v>
      </c>
      <c r="H24" s="2">
        <v>992515</v>
      </c>
      <c r="I24" s="2">
        <v>984837</v>
      </c>
      <c r="J24" s="2">
        <v>1021840</v>
      </c>
      <c r="K24" s="2">
        <v>1315935</v>
      </c>
      <c r="L24" s="2">
        <v>1568215</v>
      </c>
      <c r="M24" s="2">
        <v>1425378</v>
      </c>
      <c r="N24" s="2">
        <v>1741618</v>
      </c>
      <c r="O24" s="3">
        <v>2460886</v>
      </c>
    </row>
    <row r="25" spans="1:15" x14ac:dyDescent="0.25">
      <c r="A25" s="22">
        <v>17</v>
      </c>
      <c r="B25" s="9" t="s">
        <v>6</v>
      </c>
      <c r="C25" s="9" t="s">
        <v>5</v>
      </c>
      <c r="D25" s="2">
        <v>1160935</v>
      </c>
      <c r="E25" s="2">
        <v>1179604</v>
      </c>
      <c r="F25" s="2">
        <v>1367680</v>
      </c>
      <c r="G25" s="2">
        <v>1533637</v>
      </c>
      <c r="H25" s="2">
        <v>1756884</v>
      </c>
      <c r="I25" s="2">
        <v>1927522</v>
      </c>
      <c r="J25" s="2">
        <v>2208114</v>
      </c>
      <c r="K25" s="2">
        <v>2064473</v>
      </c>
      <c r="L25" s="2">
        <v>2052166</v>
      </c>
      <c r="M25" s="2">
        <v>2261282</v>
      </c>
      <c r="N25" s="2">
        <v>2570946</v>
      </c>
      <c r="O25" s="3">
        <v>2571345</v>
      </c>
    </row>
    <row r="26" spans="1:15" x14ac:dyDescent="0.25">
      <c r="A26" s="22">
        <v>12</v>
      </c>
      <c r="B26" s="9" t="s">
        <v>6</v>
      </c>
      <c r="C26" s="9" t="s">
        <v>5</v>
      </c>
      <c r="D26" s="2">
        <v>296501</v>
      </c>
      <c r="E26" s="2">
        <v>64529</v>
      </c>
      <c r="F26" s="2">
        <v>169155</v>
      </c>
      <c r="G26" s="2">
        <v>173223</v>
      </c>
      <c r="H26" s="2">
        <v>219723</v>
      </c>
      <c r="I26" s="2">
        <v>137168</v>
      </c>
      <c r="J26" s="2">
        <v>109759</v>
      </c>
      <c r="K26" s="2">
        <v>85107</v>
      </c>
      <c r="L26" s="2">
        <v>124781</v>
      </c>
      <c r="M26" s="2">
        <v>95629</v>
      </c>
      <c r="N26" s="2">
        <v>61434</v>
      </c>
      <c r="O26" s="3"/>
    </row>
    <row r="27" spans="1:15" x14ac:dyDescent="0.25">
      <c r="A27" s="22">
        <v>19</v>
      </c>
      <c r="B27" s="9" t="s">
        <v>10</v>
      </c>
      <c r="C27" s="9" t="s">
        <v>8</v>
      </c>
      <c r="D27" s="2">
        <v>426604</v>
      </c>
      <c r="E27" s="2">
        <v>442510</v>
      </c>
      <c r="F27" s="2"/>
      <c r="G27" s="2"/>
      <c r="H27" s="2"/>
      <c r="I27" s="2"/>
      <c r="J27" s="2"/>
      <c r="K27" s="2"/>
      <c r="L27" s="2"/>
      <c r="M27" s="2"/>
      <c r="N27" s="2"/>
      <c r="O27" s="3"/>
    </row>
    <row r="28" spans="1:15" x14ac:dyDescent="0.25">
      <c r="A28" s="22">
        <v>6</v>
      </c>
      <c r="B28" s="9" t="s">
        <v>9</v>
      </c>
      <c r="C28" s="9" t="s">
        <v>8</v>
      </c>
      <c r="D28" s="2"/>
      <c r="E28" s="2"/>
      <c r="F28" s="2">
        <v>451022</v>
      </c>
      <c r="G28" s="2">
        <v>599869</v>
      </c>
      <c r="H28" s="2">
        <v>221427</v>
      </c>
      <c r="I28" s="2">
        <v>134530</v>
      </c>
      <c r="J28" s="2"/>
      <c r="K28" s="2"/>
      <c r="L28" s="2"/>
      <c r="M28" s="2"/>
      <c r="N28" s="2"/>
      <c r="O28" s="3"/>
    </row>
    <row r="29" spans="1:15" x14ac:dyDescent="0.25">
      <c r="A29" s="22">
        <v>11</v>
      </c>
      <c r="B29" s="9" t="s">
        <v>9</v>
      </c>
      <c r="C29" s="9" t="s">
        <v>5</v>
      </c>
      <c r="D29" s="2">
        <v>1271426</v>
      </c>
      <c r="E29" s="2">
        <v>1633125</v>
      </c>
      <c r="F29" s="2">
        <v>1010345</v>
      </c>
      <c r="G29" s="2">
        <v>905810</v>
      </c>
      <c r="H29" s="2">
        <v>736095</v>
      </c>
      <c r="I29" s="2">
        <v>67026</v>
      </c>
      <c r="J29" s="2">
        <v>641981</v>
      </c>
      <c r="K29" s="2">
        <v>88043</v>
      </c>
      <c r="L29" s="2">
        <v>1155035</v>
      </c>
      <c r="M29" s="2">
        <v>777488</v>
      </c>
      <c r="N29" s="2">
        <v>391969</v>
      </c>
      <c r="O29" s="3"/>
    </row>
    <row r="30" spans="1:15" x14ac:dyDescent="0.25">
      <c r="A30" s="22">
        <v>10</v>
      </c>
      <c r="B30" s="9" t="s">
        <v>9</v>
      </c>
      <c r="C30" s="9" t="s">
        <v>5</v>
      </c>
      <c r="D30" s="2">
        <v>701186</v>
      </c>
      <c r="E30" s="2">
        <v>881582</v>
      </c>
      <c r="F30" s="2">
        <v>1057919</v>
      </c>
      <c r="G30" s="2">
        <v>1287576</v>
      </c>
      <c r="H30" s="2">
        <v>1106131</v>
      </c>
      <c r="I30" s="2">
        <v>434314</v>
      </c>
      <c r="J30" s="2">
        <v>334281</v>
      </c>
      <c r="K30" s="2">
        <v>285744</v>
      </c>
      <c r="L30" s="2">
        <v>488971</v>
      </c>
      <c r="M30" s="2">
        <v>107322</v>
      </c>
      <c r="N30" s="2"/>
      <c r="O30" s="3"/>
    </row>
    <row r="31" spans="1:15" x14ac:dyDescent="0.25">
      <c r="A31" s="22">
        <v>12</v>
      </c>
      <c r="B31" s="9" t="s">
        <v>7</v>
      </c>
      <c r="C31" s="9" t="s">
        <v>8</v>
      </c>
      <c r="D31" s="2">
        <v>16127</v>
      </c>
      <c r="E31" s="2">
        <v>658293</v>
      </c>
      <c r="F31" s="2">
        <v>587406</v>
      </c>
      <c r="G31" s="2">
        <v>604788</v>
      </c>
      <c r="H31" s="2">
        <v>763441</v>
      </c>
      <c r="I31" s="2">
        <v>545534</v>
      </c>
      <c r="J31" s="2">
        <v>342761</v>
      </c>
      <c r="K31" s="2">
        <v>857959</v>
      </c>
      <c r="L31" s="2">
        <v>865960</v>
      </c>
      <c r="M31" s="2">
        <v>857287</v>
      </c>
      <c r="N31" s="2">
        <v>1105821</v>
      </c>
      <c r="O31" s="3">
        <v>952416</v>
      </c>
    </row>
    <row r="32" spans="1:15" x14ac:dyDescent="0.25">
      <c r="A32" s="22">
        <v>7</v>
      </c>
      <c r="B32" s="9" t="s">
        <v>9</v>
      </c>
      <c r="C32" s="9" t="s">
        <v>5</v>
      </c>
      <c r="D32" s="2">
        <v>719627</v>
      </c>
      <c r="E32" s="2">
        <v>983053</v>
      </c>
      <c r="F32" s="2">
        <v>1371802</v>
      </c>
      <c r="G32" s="2">
        <v>1254000</v>
      </c>
      <c r="H32" s="2">
        <v>1226097</v>
      </c>
      <c r="I32" s="2">
        <v>1266569</v>
      </c>
      <c r="J32" s="2">
        <v>1204212</v>
      </c>
      <c r="K32" s="2">
        <v>1500410</v>
      </c>
      <c r="L32" s="2">
        <v>1554178</v>
      </c>
      <c r="M32" s="2">
        <v>1604966</v>
      </c>
      <c r="N32" s="2">
        <v>524961</v>
      </c>
      <c r="O32" s="3"/>
    </row>
    <row r="33" spans="1:15" x14ac:dyDescent="0.25">
      <c r="A33" s="22">
        <v>10</v>
      </c>
      <c r="B33" s="9" t="s">
        <v>6</v>
      </c>
      <c r="C33" s="9" t="s">
        <v>8</v>
      </c>
      <c r="D33" s="2">
        <v>108022</v>
      </c>
      <c r="E33" s="2">
        <v>65436</v>
      </c>
      <c r="F33" s="2">
        <v>97646</v>
      </c>
      <c r="G33" s="2">
        <v>36557</v>
      </c>
      <c r="H33" s="2"/>
      <c r="I33" s="2"/>
      <c r="J33" s="2"/>
      <c r="K33" s="2"/>
      <c r="L33" s="2"/>
      <c r="M33" s="2"/>
      <c r="N33" s="2"/>
      <c r="O33" s="3"/>
    </row>
    <row r="34" spans="1:15" x14ac:dyDescent="0.25">
      <c r="A34" s="22">
        <v>6</v>
      </c>
      <c r="B34" s="9" t="s">
        <v>9</v>
      </c>
      <c r="C34" s="9" t="s">
        <v>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>
        <v>910284</v>
      </c>
      <c r="O34" s="3">
        <v>503080</v>
      </c>
    </row>
    <row r="35" spans="1:15" x14ac:dyDescent="0.25">
      <c r="A35" s="22">
        <v>12</v>
      </c>
      <c r="B35" s="9" t="s">
        <v>9</v>
      </c>
      <c r="C35" s="9" t="s">
        <v>8</v>
      </c>
      <c r="D35" s="2"/>
      <c r="E35" s="2">
        <v>39026</v>
      </c>
      <c r="F35" s="2"/>
      <c r="G35" s="2"/>
      <c r="H35" s="2"/>
      <c r="I35" s="2"/>
      <c r="J35" s="2"/>
      <c r="K35" s="2"/>
      <c r="L35" s="2"/>
      <c r="M35" s="2"/>
      <c r="N35" s="2"/>
      <c r="O35" s="3"/>
    </row>
    <row r="36" spans="1:15" x14ac:dyDescent="0.25">
      <c r="A36" s="22">
        <v>10</v>
      </c>
      <c r="B36" s="9" t="s">
        <v>7</v>
      </c>
      <c r="C36" s="9" t="s">
        <v>8</v>
      </c>
      <c r="D36" s="2"/>
      <c r="E36" s="2"/>
      <c r="F36" s="2">
        <v>242008</v>
      </c>
      <c r="G36" s="2"/>
      <c r="H36" s="2"/>
      <c r="I36" s="2"/>
      <c r="J36" s="2"/>
      <c r="K36" s="2"/>
      <c r="L36" s="2"/>
      <c r="M36" s="2"/>
      <c r="N36" s="2"/>
      <c r="O36" s="3"/>
    </row>
    <row r="37" spans="1:15" x14ac:dyDescent="0.25">
      <c r="A37" s="22">
        <v>7</v>
      </c>
      <c r="B37" s="9" t="s">
        <v>9</v>
      </c>
      <c r="C37" s="9" t="s">
        <v>8</v>
      </c>
      <c r="D37" s="2">
        <v>384165</v>
      </c>
      <c r="E37" s="2">
        <v>71293</v>
      </c>
      <c r="F37" s="2">
        <v>226733</v>
      </c>
      <c r="G37" s="2">
        <v>416620</v>
      </c>
      <c r="H37" s="2">
        <v>370454</v>
      </c>
      <c r="I37" s="2">
        <v>130430</v>
      </c>
      <c r="J37" s="2">
        <v>339769</v>
      </c>
      <c r="K37" s="2">
        <v>373859</v>
      </c>
      <c r="L37" s="2">
        <v>425495</v>
      </c>
      <c r="M37" s="2">
        <v>399330</v>
      </c>
      <c r="N37" s="2">
        <v>246278</v>
      </c>
      <c r="O37" s="3">
        <v>339022</v>
      </c>
    </row>
    <row r="38" spans="1:15" x14ac:dyDescent="0.25">
      <c r="A38" s="22">
        <v>7</v>
      </c>
      <c r="B38" s="9" t="s">
        <v>9</v>
      </c>
      <c r="C38" s="9" t="s">
        <v>5</v>
      </c>
      <c r="D38" s="2">
        <v>2361126</v>
      </c>
      <c r="E38" s="2">
        <v>1241728</v>
      </c>
      <c r="F38" s="2">
        <v>221389</v>
      </c>
      <c r="G38" s="2"/>
      <c r="H38" s="2">
        <v>1595561</v>
      </c>
      <c r="I38" s="2">
        <v>540851</v>
      </c>
      <c r="J38" s="2">
        <v>880050</v>
      </c>
      <c r="K38" s="2">
        <v>567127</v>
      </c>
      <c r="L38" s="2">
        <v>239232</v>
      </c>
      <c r="M38" s="2">
        <v>191066</v>
      </c>
      <c r="N38" s="2">
        <v>822913</v>
      </c>
      <c r="O38" s="3">
        <v>470549</v>
      </c>
    </row>
    <row r="39" spans="1:15" x14ac:dyDescent="0.25">
      <c r="A39" s="22">
        <v>14</v>
      </c>
      <c r="B39" s="9" t="s">
        <v>7</v>
      </c>
      <c r="C39" s="9" t="s">
        <v>8</v>
      </c>
      <c r="D39" s="2">
        <v>199975</v>
      </c>
      <c r="E39" s="2">
        <v>151640</v>
      </c>
      <c r="F39" s="2">
        <v>383333</v>
      </c>
      <c r="G39" s="2">
        <v>342542</v>
      </c>
      <c r="H39" s="2">
        <v>373914</v>
      </c>
      <c r="I39" s="2">
        <v>186945</v>
      </c>
      <c r="J39" s="2"/>
      <c r="K39" s="2">
        <v>35969</v>
      </c>
      <c r="L39" s="2">
        <v>5203</v>
      </c>
      <c r="M39" s="2">
        <v>60096</v>
      </c>
      <c r="N39" s="2">
        <v>282433</v>
      </c>
      <c r="O39" s="3">
        <v>68069</v>
      </c>
    </row>
    <row r="40" spans="1:15" x14ac:dyDescent="0.25">
      <c r="A40" s="22">
        <v>6</v>
      </c>
      <c r="B40" s="9" t="s">
        <v>9</v>
      </c>
      <c r="C40" s="9" t="s">
        <v>5</v>
      </c>
      <c r="D40" s="2"/>
      <c r="E40" s="2"/>
      <c r="F40" s="2"/>
      <c r="G40" s="2"/>
      <c r="H40" s="2"/>
      <c r="I40" s="2"/>
      <c r="J40" s="2">
        <v>25785</v>
      </c>
      <c r="K40" s="2"/>
      <c r="L40" s="2"/>
      <c r="M40" s="2"/>
      <c r="N40" s="2"/>
      <c r="O40" s="3"/>
    </row>
    <row r="41" spans="1:15" x14ac:dyDescent="0.25">
      <c r="A41" s="22">
        <v>17</v>
      </c>
      <c r="B41" s="9" t="s">
        <v>6</v>
      </c>
      <c r="C41" s="9" t="s">
        <v>5</v>
      </c>
      <c r="D41" s="2"/>
      <c r="E41" s="2">
        <v>361199</v>
      </c>
      <c r="F41" s="2">
        <v>91602</v>
      </c>
      <c r="G41" s="2">
        <v>165366</v>
      </c>
      <c r="H41" s="2">
        <v>15149</v>
      </c>
      <c r="I41" s="2">
        <v>82921</v>
      </c>
      <c r="J41" s="2">
        <v>101616</v>
      </c>
      <c r="K41" s="2">
        <v>334407</v>
      </c>
      <c r="L41" s="2">
        <v>469767</v>
      </c>
      <c r="M41" s="2">
        <v>528896</v>
      </c>
      <c r="N41" s="2">
        <v>142107</v>
      </c>
      <c r="O41" s="3"/>
    </row>
    <row r="42" spans="1:15" x14ac:dyDescent="0.25">
      <c r="A42" s="22">
        <v>6</v>
      </c>
      <c r="B42" s="9" t="s">
        <v>9</v>
      </c>
      <c r="C42" s="9" t="s">
        <v>5</v>
      </c>
      <c r="D42" s="2">
        <v>808666</v>
      </c>
      <c r="E42" s="2">
        <v>930591</v>
      </c>
      <c r="F42" s="2">
        <v>1682818</v>
      </c>
      <c r="G42" s="2">
        <v>1344287</v>
      </c>
      <c r="H42" s="2">
        <v>1469477</v>
      </c>
      <c r="I42" s="2">
        <v>1593338</v>
      </c>
      <c r="J42" s="2">
        <v>1448498</v>
      </c>
      <c r="K42" s="2">
        <v>1710282</v>
      </c>
      <c r="L42" s="2">
        <v>2052017</v>
      </c>
      <c r="M42" s="2">
        <v>2009136</v>
      </c>
      <c r="N42" s="2">
        <v>2384364</v>
      </c>
      <c r="O42" s="3">
        <v>2371850</v>
      </c>
    </row>
    <row r="43" spans="1:15" x14ac:dyDescent="0.25">
      <c r="A43" s="22">
        <v>10</v>
      </c>
      <c r="B43" s="9" t="s">
        <v>7</v>
      </c>
      <c r="C43" s="9" t="s">
        <v>8</v>
      </c>
      <c r="D43" s="2"/>
      <c r="E43" s="2">
        <v>21676</v>
      </c>
      <c r="F43" s="2"/>
      <c r="G43" s="2"/>
      <c r="H43" s="2"/>
      <c r="I43" s="2">
        <v>45254</v>
      </c>
      <c r="J43" s="2">
        <v>82634</v>
      </c>
      <c r="K43" s="2"/>
      <c r="L43" s="2"/>
      <c r="M43" s="2">
        <v>25370</v>
      </c>
      <c r="N43" s="2"/>
      <c r="O43" s="3"/>
    </row>
    <row r="44" spans="1:15" x14ac:dyDescent="0.25">
      <c r="A44" s="22">
        <v>5</v>
      </c>
      <c r="B44" s="9" t="s">
        <v>9</v>
      </c>
      <c r="C44" s="9" t="s">
        <v>8</v>
      </c>
      <c r="D44" s="2">
        <v>536984</v>
      </c>
      <c r="E44" s="2">
        <v>741020</v>
      </c>
      <c r="F44" s="2">
        <v>791517</v>
      </c>
      <c r="G44" s="2">
        <v>1260697</v>
      </c>
      <c r="H44" s="2">
        <v>1021861</v>
      </c>
      <c r="I44" s="2">
        <v>1010884</v>
      </c>
      <c r="J44" s="2">
        <v>851915</v>
      </c>
      <c r="K44" s="2">
        <v>1306022</v>
      </c>
      <c r="L44" s="2">
        <v>1507440</v>
      </c>
      <c r="M44" s="2">
        <v>1544341</v>
      </c>
      <c r="N44" s="2">
        <v>1264424</v>
      </c>
      <c r="O44" s="3">
        <v>439864</v>
      </c>
    </row>
    <row r="45" spans="1:15" x14ac:dyDescent="0.25">
      <c r="A45" s="22">
        <v>7</v>
      </c>
      <c r="B45" s="9" t="s">
        <v>9</v>
      </c>
      <c r="C45" s="9" t="s">
        <v>5</v>
      </c>
      <c r="D45" s="2"/>
      <c r="E45" s="2"/>
      <c r="F45" s="2"/>
      <c r="G45" s="2"/>
      <c r="H45" s="2">
        <v>128624</v>
      </c>
      <c r="I45" s="2">
        <v>192033</v>
      </c>
      <c r="J45" s="2">
        <v>300148</v>
      </c>
      <c r="K45" s="2">
        <v>425237</v>
      </c>
      <c r="L45" s="2">
        <v>178069</v>
      </c>
      <c r="M45" s="2"/>
      <c r="N45" s="2"/>
      <c r="O45" s="3"/>
    </row>
    <row r="46" spans="1:15" x14ac:dyDescent="0.25">
      <c r="A46" s="22">
        <v>5</v>
      </c>
      <c r="B46" s="9" t="s">
        <v>9</v>
      </c>
      <c r="C46" s="9" t="s">
        <v>5</v>
      </c>
      <c r="D46" s="2"/>
      <c r="E46" s="2">
        <v>422759</v>
      </c>
      <c r="F46" s="2">
        <v>519459</v>
      </c>
      <c r="G46" s="2">
        <v>661420</v>
      </c>
      <c r="H46" s="2">
        <v>897512</v>
      </c>
      <c r="I46" s="2"/>
      <c r="J46" s="2"/>
      <c r="K46" s="2"/>
      <c r="L46" s="2"/>
      <c r="M46" s="2"/>
      <c r="N46" s="2"/>
      <c r="O46" s="3"/>
    </row>
    <row r="47" spans="1:15" x14ac:dyDescent="0.25">
      <c r="A47" s="22">
        <v>9</v>
      </c>
      <c r="B47" s="9" t="s">
        <v>6</v>
      </c>
      <c r="C47" s="9" t="s">
        <v>5</v>
      </c>
      <c r="D47" s="2">
        <v>112283</v>
      </c>
      <c r="E47" s="2"/>
      <c r="F47" s="2"/>
      <c r="G47" s="2">
        <v>65383</v>
      </c>
      <c r="H47" s="2"/>
      <c r="I47" s="2"/>
      <c r="J47" s="2"/>
      <c r="K47" s="2"/>
      <c r="L47" s="2"/>
      <c r="M47" s="2"/>
      <c r="N47" s="2"/>
      <c r="O47" s="3"/>
    </row>
    <row r="48" spans="1:15" x14ac:dyDescent="0.25">
      <c r="A48" s="22">
        <v>11</v>
      </c>
      <c r="B48" s="9" t="s">
        <v>6</v>
      </c>
      <c r="C48" s="9" t="s">
        <v>5</v>
      </c>
      <c r="D48" s="2">
        <v>472024</v>
      </c>
      <c r="E48" s="2">
        <v>564150</v>
      </c>
      <c r="F48" s="2">
        <v>642741</v>
      </c>
      <c r="G48" s="2">
        <v>773169</v>
      </c>
      <c r="H48" s="2">
        <v>896403</v>
      </c>
      <c r="I48" s="2">
        <v>510055</v>
      </c>
      <c r="J48" s="2">
        <v>501799</v>
      </c>
      <c r="K48" s="2">
        <v>677252</v>
      </c>
      <c r="L48" s="2">
        <v>706914</v>
      </c>
      <c r="M48" s="2">
        <v>676784</v>
      </c>
      <c r="N48" s="2">
        <v>580692</v>
      </c>
      <c r="O48" s="3">
        <v>634629</v>
      </c>
    </row>
    <row r="49" spans="1:15" x14ac:dyDescent="0.25">
      <c r="A49" s="22">
        <v>12</v>
      </c>
      <c r="B49" s="9" t="s">
        <v>7</v>
      </c>
      <c r="C49" s="9" t="s">
        <v>8</v>
      </c>
      <c r="D49" s="2"/>
      <c r="E49" s="2"/>
      <c r="F49" s="2"/>
      <c r="G49" s="2">
        <v>2323</v>
      </c>
      <c r="H49" s="2">
        <v>181937</v>
      </c>
      <c r="I49" s="2">
        <v>299107</v>
      </c>
      <c r="J49" s="2">
        <v>473236</v>
      </c>
      <c r="K49" s="2">
        <v>701346</v>
      </c>
      <c r="L49" s="2">
        <v>744866</v>
      </c>
      <c r="M49" s="2">
        <v>746251</v>
      </c>
      <c r="N49" s="2">
        <v>715622</v>
      </c>
      <c r="O49" s="3">
        <v>557297</v>
      </c>
    </row>
    <row r="50" spans="1:15" x14ac:dyDescent="0.25">
      <c r="A50" s="22">
        <v>9</v>
      </c>
      <c r="B50" s="9" t="s">
        <v>6</v>
      </c>
      <c r="C50" s="9" t="s">
        <v>8</v>
      </c>
      <c r="D50" s="2"/>
      <c r="E50" s="2">
        <v>49502</v>
      </c>
      <c r="F50" s="2">
        <v>85215</v>
      </c>
      <c r="G50" s="2">
        <v>236171</v>
      </c>
      <c r="H50" s="2">
        <v>105566</v>
      </c>
      <c r="I50" s="2"/>
      <c r="J50" s="2"/>
      <c r="K50" s="2"/>
      <c r="L50" s="2"/>
      <c r="M50" s="2"/>
      <c r="N50" s="2"/>
      <c r="O50" s="3"/>
    </row>
    <row r="51" spans="1:15" x14ac:dyDescent="0.25">
      <c r="A51" s="22">
        <v>7</v>
      </c>
      <c r="B51" s="9" t="s">
        <v>9</v>
      </c>
      <c r="C51" s="9" t="s">
        <v>5</v>
      </c>
      <c r="D51" s="2">
        <v>1786055</v>
      </c>
      <c r="E51" s="2">
        <v>2443339</v>
      </c>
      <c r="F51" s="2">
        <v>1862274</v>
      </c>
      <c r="G51" s="2">
        <v>1156984</v>
      </c>
      <c r="H51" s="2">
        <v>1922344</v>
      </c>
      <c r="I51" s="2">
        <v>2203406</v>
      </c>
      <c r="J51" s="2">
        <v>1386142</v>
      </c>
      <c r="K51" s="2">
        <v>337249</v>
      </c>
      <c r="L51" s="2">
        <v>361338</v>
      </c>
      <c r="M51" s="2">
        <v>152581</v>
      </c>
      <c r="N51" s="2"/>
      <c r="O51" s="3">
        <v>194991</v>
      </c>
    </row>
    <row r="52" spans="1:15" x14ac:dyDescent="0.25">
      <c r="A52" s="22">
        <v>10</v>
      </c>
      <c r="B52" s="9" t="s">
        <v>9</v>
      </c>
      <c r="C52" s="9" t="s">
        <v>5</v>
      </c>
      <c r="D52" s="2"/>
      <c r="E52" s="2">
        <v>144721</v>
      </c>
      <c r="F52" s="2"/>
      <c r="G52" s="2"/>
      <c r="H52" s="2"/>
      <c r="I52" s="2"/>
      <c r="J52" s="2"/>
      <c r="K52" s="2"/>
      <c r="L52" s="2"/>
      <c r="M52" s="2"/>
      <c r="N52" s="2"/>
      <c r="O52" s="3"/>
    </row>
    <row r="53" spans="1:15" x14ac:dyDescent="0.25">
      <c r="A53" s="22">
        <v>11</v>
      </c>
      <c r="B53" s="9" t="s">
        <v>9</v>
      </c>
      <c r="C53" s="9" t="s">
        <v>5</v>
      </c>
      <c r="D53" s="2">
        <v>203575</v>
      </c>
      <c r="E53" s="2">
        <v>1048471</v>
      </c>
      <c r="F53" s="2">
        <v>1177515</v>
      </c>
      <c r="G53" s="2">
        <v>903061</v>
      </c>
      <c r="H53" s="2">
        <v>1261338</v>
      </c>
      <c r="I53" s="2">
        <v>910325</v>
      </c>
      <c r="J53" s="2">
        <v>585742</v>
      </c>
      <c r="K53" s="2">
        <v>858765</v>
      </c>
      <c r="L53" s="2">
        <v>1022495</v>
      </c>
      <c r="M53" s="2">
        <v>968622</v>
      </c>
      <c r="N53" s="2">
        <v>623655</v>
      </c>
      <c r="O53" s="3">
        <v>972099</v>
      </c>
    </row>
    <row r="54" spans="1:15" x14ac:dyDescent="0.25">
      <c r="A54" s="22">
        <v>7</v>
      </c>
      <c r="B54" s="9" t="s">
        <v>9</v>
      </c>
      <c r="C54" s="9" t="s">
        <v>5</v>
      </c>
      <c r="D54" s="2">
        <v>745234</v>
      </c>
      <c r="E54" s="2">
        <v>1092784</v>
      </c>
      <c r="F54" s="2">
        <v>1365305</v>
      </c>
      <c r="G54" s="2">
        <v>1171529</v>
      </c>
      <c r="H54" s="2">
        <v>1152058</v>
      </c>
      <c r="I54" s="2">
        <v>1298231</v>
      </c>
      <c r="J54" s="2">
        <v>1338625</v>
      </c>
      <c r="K54" s="2">
        <v>1582092</v>
      </c>
      <c r="L54" s="2">
        <v>1584185</v>
      </c>
      <c r="M54" s="2">
        <v>1593673</v>
      </c>
      <c r="N54" s="2">
        <v>2216755</v>
      </c>
      <c r="O54" s="3">
        <v>2517347</v>
      </c>
    </row>
    <row r="55" spans="1:15" x14ac:dyDescent="0.25">
      <c r="A55" s="22">
        <v>10</v>
      </c>
      <c r="B55" s="9" t="s">
        <v>6</v>
      </c>
      <c r="C55" s="9" t="s">
        <v>8</v>
      </c>
      <c r="D55" s="2">
        <v>14183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</row>
    <row r="56" spans="1:15" x14ac:dyDescent="0.25">
      <c r="A56" s="22">
        <v>5</v>
      </c>
      <c r="B56" s="9" t="s">
        <v>9</v>
      </c>
      <c r="C56" s="9" t="s">
        <v>8</v>
      </c>
      <c r="D56" s="2"/>
      <c r="E56" s="2"/>
      <c r="F56" s="2"/>
      <c r="G56" s="2">
        <v>771746</v>
      </c>
      <c r="H56" s="2">
        <v>1143430</v>
      </c>
      <c r="I56" s="2">
        <v>1277753</v>
      </c>
      <c r="J56" s="2">
        <v>1138055</v>
      </c>
      <c r="K56" s="2">
        <v>1542586</v>
      </c>
      <c r="L56" s="2">
        <v>1808508</v>
      </c>
      <c r="M56" s="2">
        <v>1801625</v>
      </c>
      <c r="N56" s="2">
        <v>2411138</v>
      </c>
      <c r="O56" s="3">
        <v>2933148</v>
      </c>
    </row>
    <row r="57" spans="1:15" x14ac:dyDescent="0.25">
      <c r="A57" s="22">
        <v>12</v>
      </c>
      <c r="B57" s="9" t="s">
        <v>7</v>
      </c>
      <c r="C57" s="9" t="s">
        <v>8</v>
      </c>
      <c r="D57" s="2"/>
      <c r="E57" s="2"/>
      <c r="F57" s="2"/>
      <c r="G57" s="2"/>
      <c r="H57" s="2"/>
      <c r="I57" s="2"/>
      <c r="J57" s="2"/>
      <c r="K57" s="2">
        <v>810623</v>
      </c>
      <c r="L57" s="2">
        <v>826116</v>
      </c>
      <c r="M57" s="2">
        <v>887442</v>
      </c>
      <c r="N57" s="2">
        <v>935063</v>
      </c>
      <c r="O57" s="3">
        <v>918022</v>
      </c>
    </row>
    <row r="58" spans="1:15" x14ac:dyDescent="0.25">
      <c r="A58" s="22">
        <v>11</v>
      </c>
      <c r="B58" s="9" t="s">
        <v>9</v>
      </c>
      <c r="C58" s="9" t="s">
        <v>5</v>
      </c>
      <c r="D58" s="2">
        <v>571611</v>
      </c>
      <c r="E58" s="2">
        <v>1123462</v>
      </c>
      <c r="F58" s="2">
        <v>1040283</v>
      </c>
      <c r="G58" s="2">
        <v>1403779</v>
      </c>
      <c r="H58" s="2">
        <v>1742336</v>
      </c>
      <c r="I58" s="2">
        <v>1041642</v>
      </c>
      <c r="J58" s="2">
        <v>1156164</v>
      </c>
      <c r="K58" s="2">
        <v>888172</v>
      </c>
      <c r="L58" s="2">
        <v>1489703</v>
      </c>
      <c r="M58" s="2">
        <v>1158683</v>
      </c>
      <c r="N58" s="2">
        <v>1340250</v>
      </c>
      <c r="O58" s="3">
        <v>1602010</v>
      </c>
    </row>
    <row r="59" spans="1:15" x14ac:dyDescent="0.25">
      <c r="A59" s="22">
        <v>10</v>
      </c>
      <c r="B59" s="9" t="s">
        <v>7</v>
      </c>
      <c r="C59" s="9" t="s">
        <v>8</v>
      </c>
      <c r="D59" s="2"/>
      <c r="E59" s="2"/>
      <c r="F59" s="2"/>
      <c r="G59" s="2"/>
      <c r="H59" s="2"/>
      <c r="I59" s="2">
        <v>14438</v>
      </c>
      <c r="J59" s="2"/>
      <c r="K59" s="2"/>
      <c r="L59" s="2"/>
      <c r="M59" s="2"/>
      <c r="N59" s="2"/>
      <c r="O59" s="3"/>
    </row>
    <row r="60" spans="1:15" x14ac:dyDescent="0.25">
      <c r="A60" s="22">
        <v>12</v>
      </c>
      <c r="B60" s="9" t="s">
        <v>6</v>
      </c>
      <c r="C60" s="9" t="s">
        <v>5</v>
      </c>
      <c r="D60" s="2"/>
      <c r="E60" s="2"/>
      <c r="F60" s="2"/>
      <c r="G60" s="2"/>
      <c r="H60" s="2"/>
      <c r="I60" s="2">
        <v>16601</v>
      </c>
      <c r="J60" s="2">
        <v>59803</v>
      </c>
      <c r="K60" s="2">
        <v>26284</v>
      </c>
      <c r="L60" s="2"/>
      <c r="M60" s="2">
        <v>17610</v>
      </c>
      <c r="N60" s="2"/>
      <c r="O60" s="3"/>
    </row>
    <row r="61" spans="1:15" x14ac:dyDescent="0.25">
      <c r="A61" s="22">
        <v>9</v>
      </c>
      <c r="B61" s="9" t="s">
        <v>9</v>
      </c>
      <c r="C61" s="9" t="s">
        <v>8</v>
      </c>
      <c r="D61" s="2"/>
      <c r="E61" s="2"/>
      <c r="F61" s="2"/>
      <c r="G61" s="2"/>
      <c r="H61" s="2">
        <v>64171</v>
      </c>
      <c r="I61" s="2">
        <v>617779</v>
      </c>
      <c r="J61" s="2">
        <v>1177398</v>
      </c>
      <c r="K61" s="2">
        <v>515556</v>
      </c>
      <c r="L61" s="2"/>
      <c r="M61" s="2">
        <v>85820</v>
      </c>
      <c r="N61" s="2">
        <v>261255</v>
      </c>
      <c r="O61" s="3">
        <v>203113</v>
      </c>
    </row>
    <row r="62" spans="1:15" x14ac:dyDescent="0.25">
      <c r="A62" s="22">
        <v>10</v>
      </c>
      <c r="B62" s="9" t="s">
        <v>9</v>
      </c>
      <c r="C62" s="9" t="s">
        <v>5</v>
      </c>
      <c r="D62" s="2">
        <v>459829</v>
      </c>
      <c r="E62" s="2">
        <v>62323</v>
      </c>
      <c r="F62" s="2">
        <v>196694</v>
      </c>
      <c r="G62" s="2">
        <v>280991</v>
      </c>
      <c r="H62" s="2">
        <v>360605</v>
      </c>
      <c r="I62" s="2">
        <v>137941</v>
      </c>
      <c r="J62" s="2">
        <v>206020</v>
      </c>
      <c r="K62" s="2">
        <v>409658</v>
      </c>
      <c r="L62" s="2">
        <v>371582</v>
      </c>
      <c r="M62" s="2">
        <v>318613</v>
      </c>
      <c r="N62" s="2">
        <v>214957</v>
      </c>
      <c r="O62" s="3"/>
    </row>
    <row r="63" spans="1:15" x14ac:dyDescent="0.25">
      <c r="A63" s="22">
        <v>10</v>
      </c>
      <c r="B63" s="9" t="s">
        <v>6</v>
      </c>
      <c r="C63" s="9" t="s">
        <v>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>
        <v>178029</v>
      </c>
      <c r="O63" s="3">
        <v>182219</v>
      </c>
    </row>
    <row r="64" spans="1:15" x14ac:dyDescent="0.25">
      <c r="A64" s="22">
        <v>12</v>
      </c>
      <c r="B64" s="9" t="s">
        <v>6</v>
      </c>
      <c r="C64" s="9" t="s">
        <v>8</v>
      </c>
      <c r="D64" s="2"/>
      <c r="E64" s="2"/>
      <c r="F64" s="2"/>
      <c r="G64" s="2"/>
      <c r="H64" s="2"/>
      <c r="I64" s="2">
        <v>60684</v>
      </c>
      <c r="J64" s="2">
        <v>28550</v>
      </c>
      <c r="K64" s="2">
        <v>17987</v>
      </c>
      <c r="L64" s="2">
        <v>9443</v>
      </c>
      <c r="M64" s="2"/>
      <c r="N64" s="2"/>
      <c r="O64" s="3"/>
    </row>
    <row r="65" spans="1:15" x14ac:dyDescent="0.25">
      <c r="A65" s="22">
        <v>7</v>
      </c>
      <c r="B65" s="9" t="s">
        <v>9</v>
      </c>
      <c r="C65" s="9" t="s">
        <v>8</v>
      </c>
      <c r="D65" s="2"/>
      <c r="E65" s="2">
        <v>354466</v>
      </c>
      <c r="F65" s="2">
        <v>676189</v>
      </c>
      <c r="G65" s="2">
        <v>567567</v>
      </c>
      <c r="H65" s="2">
        <v>502994</v>
      </c>
      <c r="I65" s="2"/>
      <c r="J65" s="2"/>
      <c r="K65" s="2"/>
      <c r="L65" s="2"/>
      <c r="M65" s="2"/>
      <c r="N65" s="2"/>
      <c r="O65" s="3"/>
    </row>
    <row r="66" spans="1:15" x14ac:dyDescent="0.25">
      <c r="A66" s="22">
        <v>9</v>
      </c>
      <c r="B66" s="9" t="s">
        <v>6</v>
      </c>
      <c r="C66" s="9" t="s">
        <v>8</v>
      </c>
      <c r="D66" s="2">
        <v>19378</v>
      </c>
      <c r="E66" s="2"/>
      <c r="F66" s="2"/>
      <c r="G66" s="2">
        <v>52064</v>
      </c>
      <c r="H66" s="2"/>
      <c r="I66" s="2"/>
      <c r="J66" s="2"/>
      <c r="K66" s="2"/>
      <c r="L66" s="2"/>
      <c r="M66" s="2"/>
      <c r="N66" s="2"/>
      <c r="O66" s="3"/>
    </row>
    <row r="67" spans="1:15" x14ac:dyDescent="0.25">
      <c r="A67" s="22">
        <v>8</v>
      </c>
      <c r="B67" s="9" t="s">
        <v>9</v>
      </c>
      <c r="C67" s="9" t="s">
        <v>8</v>
      </c>
      <c r="D67" s="2">
        <v>406640</v>
      </c>
      <c r="E67" s="2">
        <v>579059</v>
      </c>
      <c r="F67" s="2">
        <v>248463</v>
      </c>
      <c r="G67" s="2">
        <v>632594</v>
      </c>
      <c r="H67" s="2">
        <v>743956</v>
      </c>
      <c r="I67" s="2">
        <v>765727</v>
      </c>
      <c r="J67" s="2">
        <v>818569</v>
      </c>
      <c r="K67" s="2">
        <v>1285442</v>
      </c>
      <c r="L67" s="2">
        <v>1702568</v>
      </c>
      <c r="M67" s="2">
        <v>1366597</v>
      </c>
      <c r="N67" s="2">
        <v>1894383</v>
      </c>
      <c r="O67" s="3">
        <v>2379835</v>
      </c>
    </row>
    <row r="68" spans="1:15" x14ac:dyDescent="0.25">
      <c r="A68" s="22">
        <v>16</v>
      </c>
      <c r="B68" s="9" t="s">
        <v>9</v>
      </c>
      <c r="C68" s="9" t="s">
        <v>5</v>
      </c>
      <c r="D68" s="2"/>
      <c r="E68" s="2"/>
      <c r="F68" s="2"/>
      <c r="G68" s="2"/>
      <c r="H68" s="2"/>
      <c r="I68" s="2"/>
      <c r="J68" s="2"/>
      <c r="K68" s="2">
        <v>38627</v>
      </c>
      <c r="L68" s="2">
        <v>26363</v>
      </c>
      <c r="M68" s="2"/>
      <c r="N68" s="2"/>
      <c r="O68" s="3"/>
    </row>
    <row r="69" spans="1:15" x14ac:dyDescent="0.25">
      <c r="A69" s="22">
        <v>13</v>
      </c>
      <c r="B69" s="9" t="s">
        <v>6</v>
      </c>
      <c r="C69" s="9" t="s">
        <v>8</v>
      </c>
      <c r="D69" s="2">
        <v>1366672</v>
      </c>
      <c r="E69" s="2">
        <v>1415878</v>
      </c>
      <c r="F69" s="2">
        <v>1588802</v>
      </c>
      <c r="G69" s="2">
        <v>1628023</v>
      </c>
      <c r="H69" s="2">
        <v>1976854</v>
      </c>
      <c r="I69" s="2">
        <v>1927914</v>
      </c>
      <c r="J69" s="2">
        <v>2225492</v>
      </c>
      <c r="K69" s="2">
        <v>1950873</v>
      </c>
      <c r="L69" s="2">
        <v>577373</v>
      </c>
      <c r="M69" s="2">
        <v>199165</v>
      </c>
      <c r="N69" s="2">
        <v>20998</v>
      </c>
      <c r="O69" s="3">
        <v>72470</v>
      </c>
    </row>
    <row r="70" spans="1:15" x14ac:dyDescent="0.25">
      <c r="A70" s="22">
        <v>9</v>
      </c>
      <c r="B70" s="9" t="s">
        <v>9</v>
      </c>
      <c r="C70" s="9" t="s">
        <v>5</v>
      </c>
      <c r="D70" s="2"/>
      <c r="E70" s="2">
        <v>817916</v>
      </c>
      <c r="F70" s="2">
        <v>242820</v>
      </c>
      <c r="G70" s="2">
        <v>96235</v>
      </c>
      <c r="H70" s="2"/>
      <c r="I70" s="2"/>
      <c r="J70" s="2"/>
      <c r="K70" s="2">
        <v>48488</v>
      </c>
      <c r="L70" s="2"/>
      <c r="M70" s="2"/>
      <c r="N70" s="2"/>
      <c r="O70" s="3"/>
    </row>
    <row r="71" spans="1:15" x14ac:dyDescent="0.25">
      <c r="A71" s="22">
        <v>17</v>
      </c>
      <c r="B71" s="9" t="s">
        <v>9</v>
      </c>
      <c r="C71" s="9" t="s">
        <v>5</v>
      </c>
      <c r="D71" s="2"/>
      <c r="E71" s="2"/>
      <c r="F71" s="2"/>
      <c r="G71" s="2"/>
      <c r="H71" s="2">
        <v>30802</v>
      </c>
      <c r="I71" s="2">
        <v>76232</v>
      </c>
      <c r="J71" s="2"/>
      <c r="K71" s="2">
        <v>139490</v>
      </c>
      <c r="L71" s="2"/>
      <c r="M71" s="2"/>
      <c r="N71" s="2"/>
      <c r="O71" s="3"/>
    </row>
    <row r="72" spans="1:15" x14ac:dyDescent="0.25">
      <c r="A72" s="22">
        <v>8</v>
      </c>
      <c r="B72" s="9" t="s">
        <v>9</v>
      </c>
      <c r="C72" s="9" t="s">
        <v>8</v>
      </c>
      <c r="D72" s="2"/>
      <c r="E72" s="2"/>
      <c r="F72" s="2"/>
      <c r="G72" s="2"/>
      <c r="H72" s="2"/>
      <c r="I72" s="2"/>
      <c r="J72" s="2">
        <v>402777</v>
      </c>
      <c r="K72" s="2">
        <v>208280</v>
      </c>
      <c r="L72" s="2">
        <v>600736</v>
      </c>
      <c r="M72" s="2"/>
      <c r="N72" s="2"/>
      <c r="O72" s="3"/>
    </row>
    <row r="73" spans="1:15" x14ac:dyDescent="0.25">
      <c r="A73" s="22">
        <v>12</v>
      </c>
      <c r="B73" s="9" t="s">
        <v>7</v>
      </c>
      <c r="C73" s="9" t="s">
        <v>8</v>
      </c>
      <c r="D73" s="2">
        <v>502301</v>
      </c>
      <c r="E73" s="2">
        <v>546323</v>
      </c>
      <c r="F73" s="2">
        <v>609340</v>
      </c>
      <c r="G73" s="2">
        <v>686334</v>
      </c>
      <c r="H73" s="2">
        <v>209709</v>
      </c>
      <c r="I73" s="2">
        <v>445067</v>
      </c>
      <c r="J73" s="2">
        <v>359815</v>
      </c>
      <c r="K73" s="2"/>
      <c r="L73" s="2"/>
      <c r="M73" s="2"/>
      <c r="N73" s="2"/>
      <c r="O73" s="3"/>
    </row>
    <row r="74" spans="1:15" x14ac:dyDescent="0.25">
      <c r="A74" s="22">
        <v>16</v>
      </c>
      <c r="B74" s="9" t="s">
        <v>7</v>
      </c>
      <c r="C74" s="9" t="s">
        <v>8</v>
      </c>
      <c r="D74" s="2"/>
      <c r="E74" s="2"/>
      <c r="F74" s="2"/>
      <c r="G74" s="2"/>
      <c r="H74" s="2"/>
      <c r="I74" s="2"/>
      <c r="J74" s="2"/>
      <c r="K74" s="2">
        <v>196355</v>
      </c>
      <c r="L74" s="2">
        <v>254032</v>
      </c>
      <c r="M74" s="2">
        <v>276726</v>
      </c>
      <c r="N74" s="2">
        <v>397960</v>
      </c>
      <c r="O74" s="3">
        <v>477685</v>
      </c>
    </row>
    <row r="75" spans="1:15" x14ac:dyDescent="0.25">
      <c r="A75" s="22">
        <v>11</v>
      </c>
      <c r="B75" s="9" t="s">
        <v>7</v>
      </c>
      <c r="C75" s="9" t="s">
        <v>5</v>
      </c>
      <c r="D75" s="2"/>
      <c r="E75" s="2"/>
      <c r="F75" s="2"/>
      <c r="G75" s="2"/>
      <c r="H75" s="2">
        <v>74152</v>
      </c>
      <c r="I75" s="2"/>
      <c r="J75" s="2"/>
      <c r="K75" s="2"/>
      <c r="L75" s="2"/>
      <c r="M75" s="2"/>
      <c r="N75" s="2"/>
      <c r="O75" s="3"/>
    </row>
    <row r="76" spans="1:15" x14ac:dyDescent="0.25">
      <c r="A76" s="22">
        <v>12</v>
      </c>
      <c r="B76" s="9" t="s">
        <v>6</v>
      </c>
      <c r="C76" s="9" t="s">
        <v>5</v>
      </c>
      <c r="D76" s="2">
        <v>401334</v>
      </c>
      <c r="E76" s="2">
        <v>498600</v>
      </c>
      <c r="F76" s="2">
        <v>761869</v>
      </c>
      <c r="G76" s="2">
        <v>650701</v>
      </c>
      <c r="H76" s="2">
        <v>593401</v>
      </c>
      <c r="I76" s="2">
        <v>371637</v>
      </c>
      <c r="J76" s="2">
        <v>528969</v>
      </c>
      <c r="K76" s="2">
        <v>198555</v>
      </c>
      <c r="L76" s="2">
        <v>251835</v>
      </c>
      <c r="M76" s="2">
        <v>217326</v>
      </c>
      <c r="N76" s="2">
        <v>233555</v>
      </c>
      <c r="O76" s="3">
        <v>322274</v>
      </c>
    </row>
    <row r="77" spans="1:15" x14ac:dyDescent="0.25">
      <c r="A77" s="22">
        <v>10</v>
      </c>
      <c r="B77" s="9" t="s">
        <v>6</v>
      </c>
      <c r="C77" s="9" t="s">
        <v>5</v>
      </c>
      <c r="D77" s="2"/>
      <c r="E77" s="2"/>
      <c r="F77" s="2">
        <v>274145</v>
      </c>
      <c r="G77" s="2"/>
      <c r="H77" s="2"/>
      <c r="I77" s="2"/>
      <c r="J77" s="2"/>
      <c r="K77" s="2"/>
      <c r="L77" s="2"/>
      <c r="M77" s="2"/>
      <c r="N77" s="2"/>
      <c r="O77" s="3"/>
    </row>
    <row r="78" spans="1:15" x14ac:dyDescent="0.25">
      <c r="A78" s="22">
        <v>14</v>
      </c>
      <c r="B78" s="9" t="s">
        <v>9</v>
      </c>
      <c r="C78" s="9" t="s">
        <v>8</v>
      </c>
      <c r="D78" s="2"/>
      <c r="E78" s="2"/>
      <c r="F78" s="2"/>
      <c r="G78" s="2"/>
      <c r="H78" s="2"/>
      <c r="I78" s="2"/>
      <c r="J78" s="2">
        <v>535693</v>
      </c>
      <c r="K78" s="2">
        <v>555512</v>
      </c>
      <c r="L78" s="2">
        <v>328367</v>
      </c>
      <c r="M78" s="2">
        <v>459257</v>
      </c>
      <c r="N78" s="2"/>
      <c r="O78" s="3">
        <v>329126</v>
      </c>
    </row>
    <row r="79" spans="1:15" x14ac:dyDescent="0.25">
      <c r="A79" s="22">
        <v>12</v>
      </c>
      <c r="B79" s="9" t="s">
        <v>6</v>
      </c>
      <c r="C79" s="9" t="s">
        <v>8</v>
      </c>
      <c r="D79" s="2"/>
      <c r="E79" s="2"/>
      <c r="F79" s="2"/>
      <c r="G79" s="2"/>
      <c r="H79" s="2">
        <v>38644</v>
      </c>
      <c r="I79" s="2"/>
      <c r="J79" s="2"/>
      <c r="K79" s="2">
        <v>161641</v>
      </c>
      <c r="L79" s="2"/>
      <c r="M79" s="2"/>
      <c r="N79" s="2"/>
      <c r="O79" s="3"/>
    </row>
    <row r="80" spans="1:15" x14ac:dyDescent="0.25">
      <c r="A80" s="22">
        <v>8</v>
      </c>
      <c r="B80" s="9" t="s">
        <v>9</v>
      </c>
      <c r="C80" s="9" t="s">
        <v>5</v>
      </c>
      <c r="D80" s="2">
        <v>162584</v>
      </c>
      <c r="E80" s="2">
        <v>778552</v>
      </c>
      <c r="F80" s="2">
        <v>1476331</v>
      </c>
      <c r="G80" s="2">
        <v>1326622</v>
      </c>
      <c r="H80" s="2">
        <v>1496079</v>
      </c>
      <c r="I80" s="2">
        <v>701420</v>
      </c>
      <c r="J80" s="2">
        <v>1015067</v>
      </c>
      <c r="K80" s="2">
        <v>169585</v>
      </c>
      <c r="L80" s="2"/>
      <c r="M80" s="2"/>
      <c r="N80" s="2"/>
      <c r="O80" s="3"/>
    </row>
    <row r="81" spans="1:15" x14ac:dyDescent="0.25">
      <c r="A81" s="22">
        <v>19</v>
      </c>
      <c r="B81" s="9" t="s">
        <v>10</v>
      </c>
      <c r="C81" s="9" t="s">
        <v>8</v>
      </c>
      <c r="D81" s="2">
        <v>2674</v>
      </c>
      <c r="E81" s="2">
        <v>148457</v>
      </c>
      <c r="F81" s="2">
        <v>80301</v>
      </c>
      <c r="G81" s="2">
        <v>201935</v>
      </c>
      <c r="H81" s="2">
        <v>21328</v>
      </c>
      <c r="I81" s="2"/>
      <c r="J81" s="2">
        <v>32985</v>
      </c>
      <c r="K81" s="2"/>
      <c r="L81" s="2"/>
      <c r="M81" s="2"/>
      <c r="N81" s="2"/>
      <c r="O81" s="3"/>
    </row>
    <row r="82" spans="1:15" x14ac:dyDescent="0.25">
      <c r="A82" s="22">
        <v>16</v>
      </c>
      <c r="B82" s="9" t="s">
        <v>7</v>
      </c>
      <c r="C82" s="9" t="s">
        <v>8</v>
      </c>
      <c r="D82" s="2"/>
      <c r="E82" s="2"/>
      <c r="F82" s="2"/>
      <c r="G82" s="2"/>
      <c r="H82" s="2">
        <v>813203</v>
      </c>
      <c r="I82" s="2">
        <v>613714</v>
      </c>
      <c r="J82" s="2">
        <v>463547</v>
      </c>
      <c r="K82" s="2">
        <v>376189</v>
      </c>
      <c r="L82" s="2">
        <v>353562</v>
      </c>
      <c r="M82" s="2">
        <v>297761</v>
      </c>
      <c r="N82" s="2">
        <v>342327</v>
      </c>
      <c r="O82" s="3">
        <v>457223</v>
      </c>
    </row>
    <row r="83" spans="1:15" x14ac:dyDescent="0.25">
      <c r="A83" s="22">
        <v>10</v>
      </c>
      <c r="B83" s="9" t="s">
        <v>7</v>
      </c>
      <c r="C83" s="9" t="s">
        <v>8</v>
      </c>
      <c r="D83" s="2"/>
      <c r="E83" s="2"/>
      <c r="F83" s="2"/>
      <c r="G83" s="2"/>
      <c r="H83" s="2">
        <v>181032</v>
      </c>
      <c r="I83" s="2">
        <v>104523</v>
      </c>
      <c r="J83" s="2">
        <v>5773</v>
      </c>
      <c r="K83" s="2"/>
      <c r="L83" s="2"/>
      <c r="M83" s="2"/>
      <c r="N83" s="2"/>
      <c r="O83" s="3"/>
    </row>
    <row r="84" spans="1:15" x14ac:dyDescent="0.25">
      <c r="A84" s="22">
        <v>10</v>
      </c>
      <c r="B84" s="9" t="s">
        <v>6</v>
      </c>
      <c r="C84" s="9" t="s">
        <v>8</v>
      </c>
      <c r="D84" s="2">
        <v>736451</v>
      </c>
      <c r="E84" s="2">
        <v>1060663</v>
      </c>
      <c r="F84" s="2">
        <v>1314963</v>
      </c>
      <c r="G84" s="2">
        <v>1059233</v>
      </c>
      <c r="H84" s="2">
        <v>1031622</v>
      </c>
      <c r="I84" s="2">
        <v>1020209</v>
      </c>
      <c r="J84" s="2">
        <v>1091922</v>
      </c>
      <c r="K84" s="2">
        <v>1150413</v>
      </c>
      <c r="L84" s="2">
        <v>1186478</v>
      </c>
      <c r="M84" s="2">
        <v>1348524</v>
      </c>
      <c r="N84" s="2">
        <v>1325927</v>
      </c>
      <c r="O84" s="3">
        <v>1006628</v>
      </c>
    </row>
    <row r="85" spans="1:15" x14ac:dyDescent="0.25">
      <c r="A85" s="22">
        <v>8</v>
      </c>
      <c r="B85" s="9" t="s">
        <v>9</v>
      </c>
      <c r="C85" s="9" t="s">
        <v>8</v>
      </c>
      <c r="D85" s="2"/>
      <c r="E85" s="2"/>
      <c r="F85" s="2"/>
      <c r="G85" s="2">
        <v>64357</v>
      </c>
      <c r="H85" s="2">
        <v>175359</v>
      </c>
      <c r="I85" s="2"/>
      <c r="J85" s="2"/>
      <c r="K85" s="2"/>
      <c r="L85" s="2"/>
      <c r="M85" s="2"/>
      <c r="N85" s="2"/>
      <c r="O85" s="3">
        <v>118683</v>
      </c>
    </row>
    <row r="86" spans="1:15" x14ac:dyDescent="0.25">
      <c r="A86" s="22">
        <v>10</v>
      </c>
      <c r="B86" s="9" t="s">
        <v>7</v>
      </c>
      <c r="C86" s="9" t="s">
        <v>5</v>
      </c>
      <c r="D86" s="2"/>
      <c r="E86" s="2">
        <v>46288</v>
      </c>
      <c r="F86" s="2">
        <v>16557</v>
      </c>
      <c r="G86" s="2"/>
      <c r="H86" s="2"/>
      <c r="I86" s="2"/>
      <c r="J86" s="2"/>
      <c r="K86" s="2"/>
      <c r="L86" s="2"/>
      <c r="M86" s="2"/>
      <c r="N86" s="2"/>
      <c r="O86" s="3"/>
    </row>
    <row r="87" spans="1:15" x14ac:dyDescent="0.25">
      <c r="A87" s="22">
        <v>8</v>
      </c>
      <c r="B87" s="9" t="s">
        <v>9</v>
      </c>
      <c r="C87" s="9" t="s">
        <v>5</v>
      </c>
      <c r="D87" s="2"/>
      <c r="E87" s="2">
        <v>1208317</v>
      </c>
      <c r="F87" s="2">
        <v>266841</v>
      </c>
      <c r="G87" s="2">
        <v>695527</v>
      </c>
      <c r="H87" s="2">
        <v>97434</v>
      </c>
      <c r="I87" s="2">
        <v>312278</v>
      </c>
      <c r="J87" s="2">
        <v>204263</v>
      </c>
      <c r="K87" s="2">
        <v>1929485</v>
      </c>
      <c r="L87" s="2">
        <v>1981026</v>
      </c>
      <c r="M87" s="2">
        <v>2457634</v>
      </c>
      <c r="N87" s="2">
        <v>949316</v>
      </c>
      <c r="O87" s="3">
        <v>64651</v>
      </c>
    </row>
    <row r="88" spans="1:15" x14ac:dyDescent="0.25">
      <c r="A88" s="22">
        <v>10</v>
      </c>
      <c r="B88" s="9" t="s">
        <v>9</v>
      </c>
      <c r="C88" s="9" t="s">
        <v>5</v>
      </c>
      <c r="D88" s="2"/>
      <c r="E88" s="2"/>
      <c r="F88" s="2"/>
      <c r="G88" s="2"/>
      <c r="H88" s="2"/>
      <c r="I88" s="2"/>
      <c r="J88" s="2"/>
      <c r="K88" s="2"/>
      <c r="L88" s="2"/>
      <c r="M88" s="2">
        <v>262898</v>
      </c>
      <c r="N88" s="2">
        <v>244040</v>
      </c>
      <c r="O88" s="3">
        <v>428061</v>
      </c>
    </row>
    <row r="89" spans="1:15" x14ac:dyDescent="0.25">
      <c r="A89" s="22">
        <v>12</v>
      </c>
      <c r="B89" s="9" t="s">
        <v>6</v>
      </c>
      <c r="C89" s="9" t="s">
        <v>8</v>
      </c>
      <c r="D89" s="2"/>
      <c r="E89" s="2"/>
      <c r="F89" s="2"/>
      <c r="G89" s="2"/>
      <c r="H89" s="2"/>
      <c r="I89" s="2"/>
      <c r="J89" s="2">
        <v>347948</v>
      </c>
      <c r="K89" s="2">
        <v>182701</v>
      </c>
      <c r="L89" s="2">
        <v>281760</v>
      </c>
      <c r="M89" s="2"/>
      <c r="N89" s="2"/>
      <c r="O89" s="3"/>
    </row>
    <row r="90" spans="1:15" x14ac:dyDescent="0.25">
      <c r="A90" s="22">
        <v>7</v>
      </c>
      <c r="B90" s="9" t="s">
        <v>9</v>
      </c>
      <c r="C90" s="9" t="s">
        <v>8</v>
      </c>
      <c r="D90" s="2"/>
      <c r="E90" s="2">
        <v>379482</v>
      </c>
      <c r="F90" s="2">
        <v>409839</v>
      </c>
      <c r="G90" s="2">
        <v>541543</v>
      </c>
      <c r="H90" s="2">
        <v>850998</v>
      </c>
      <c r="I90" s="2">
        <v>597386</v>
      </c>
      <c r="J90" s="2">
        <v>918776</v>
      </c>
      <c r="K90" s="2">
        <v>1261785</v>
      </c>
      <c r="L90" s="2">
        <v>1552142</v>
      </c>
      <c r="M90" s="2">
        <v>1228942</v>
      </c>
      <c r="N90" s="2">
        <v>576518</v>
      </c>
      <c r="O90" s="3">
        <v>910806</v>
      </c>
    </row>
    <row r="91" spans="1:15" x14ac:dyDescent="0.25">
      <c r="A91" s="22">
        <v>10</v>
      </c>
      <c r="B91" s="9" t="s">
        <v>9</v>
      </c>
      <c r="C91" s="9" t="s">
        <v>5</v>
      </c>
      <c r="D91" s="2">
        <v>129795</v>
      </c>
      <c r="E91" s="2">
        <v>706513</v>
      </c>
      <c r="F91" s="2">
        <v>896931</v>
      </c>
      <c r="G91" s="2">
        <v>901758</v>
      </c>
      <c r="H91" s="2">
        <v>951030</v>
      </c>
      <c r="I91" s="2">
        <v>838310</v>
      </c>
      <c r="J91" s="2">
        <v>632322</v>
      </c>
      <c r="K91" s="2">
        <v>330140</v>
      </c>
      <c r="L91" s="2">
        <v>160984</v>
      </c>
      <c r="M91" s="2">
        <v>143045</v>
      </c>
      <c r="N91" s="2">
        <v>54447</v>
      </c>
      <c r="O91" s="3">
        <v>206463</v>
      </c>
    </row>
    <row r="92" spans="1:15" x14ac:dyDescent="0.25">
      <c r="A92" s="22">
        <v>10</v>
      </c>
      <c r="B92" s="9" t="s">
        <v>6</v>
      </c>
      <c r="C92" s="9" t="s">
        <v>8</v>
      </c>
      <c r="D92" s="2"/>
      <c r="E92" s="2">
        <v>63013</v>
      </c>
      <c r="F92" s="2"/>
      <c r="G92" s="2"/>
      <c r="H92" s="2">
        <v>61590</v>
      </c>
      <c r="I92" s="2"/>
      <c r="J92" s="2"/>
      <c r="K92" s="2"/>
      <c r="L92" s="2"/>
      <c r="M92" s="2"/>
      <c r="N92" s="2"/>
      <c r="O92" s="3"/>
    </row>
    <row r="93" spans="1:15" x14ac:dyDescent="0.25">
      <c r="A93" s="22">
        <v>10</v>
      </c>
      <c r="B93" s="9" t="s">
        <v>9</v>
      </c>
      <c r="C93" s="9" t="s">
        <v>5</v>
      </c>
      <c r="D93" s="2"/>
      <c r="E93" s="2"/>
      <c r="F93" s="2"/>
      <c r="G93" s="2">
        <v>1606056</v>
      </c>
      <c r="H93" s="2">
        <v>1631113</v>
      </c>
      <c r="I93" s="2">
        <v>1135553</v>
      </c>
      <c r="J93" s="2">
        <v>1235671</v>
      </c>
      <c r="K93" s="2">
        <v>681882</v>
      </c>
      <c r="L93" s="2">
        <v>564980</v>
      </c>
      <c r="M93" s="2">
        <v>617761</v>
      </c>
      <c r="N93" s="2">
        <v>479740</v>
      </c>
      <c r="O93" s="3">
        <v>524556</v>
      </c>
    </row>
    <row r="94" spans="1:15" x14ac:dyDescent="0.25">
      <c r="A94" s="22">
        <v>10</v>
      </c>
      <c r="B94" s="9" t="s">
        <v>7</v>
      </c>
      <c r="C94" s="9" t="s">
        <v>8</v>
      </c>
      <c r="D94" s="2">
        <v>66152</v>
      </c>
      <c r="E94" s="2">
        <v>27872</v>
      </c>
      <c r="F94" s="2">
        <v>97787</v>
      </c>
      <c r="G94" s="2">
        <v>587002</v>
      </c>
      <c r="H94" s="2">
        <v>921761</v>
      </c>
      <c r="I94" s="2">
        <v>376120</v>
      </c>
      <c r="J94" s="2">
        <v>466055</v>
      </c>
      <c r="K94" s="2">
        <v>32538</v>
      </c>
      <c r="L94" s="2"/>
      <c r="M94" s="2"/>
      <c r="N94" s="2"/>
      <c r="O94" s="3"/>
    </row>
    <row r="95" spans="1:15" x14ac:dyDescent="0.25">
      <c r="A95" s="22">
        <v>12</v>
      </c>
      <c r="B95" s="9" t="s">
        <v>7</v>
      </c>
      <c r="C95" s="9" t="s">
        <v>8</v>
      </c>
      <c r="D95" s="2"/>
      <c r="E95" s="2"/>
      <c r="F95" s="2"/>
      <c r="G95" s="2"/>
      <c r="H95" s="2"/>
      <c r="I95" s="2">
        <v>40462</v>
      </c>
      <c r="J95" s="2"/>
      <c r="K95" s="2"/>
      <c r="L95" s="2"/>
      <c r="M95" s="2"/>
      <c r="N95" s="2"/>
      <c r="O95" s="3"/>
    </row>
    <row r="96" spans="1:15" x14ac:dyDescent="0.25">
      <c r="A96" s="22">
        <v>10</v>
      </c>
      <c r="B96" s="9" t="s">
        <v>9</v>
      </c>
      <c r="C96" s="9" t="s">
        <v>8</v>
      </c>
      <c r="D96" s="2"/>
      <c r="E96" s="2"/>
      <c r="F96" s="2"/>
      <c r="G96" s="2"/>
      <c r="H96" s="2"/>
      <c r="I96" s="2"/>
      <c r="J96" s="2"/>
      <c r="K96" s="2"/>
      <c r="L96" s="2">
        <v>343158</v>
      </c>
      <c r="M96" s="2">
        <v>454432</v>
      </c>
      <c r="N96" s="2">
        <v>413721</v>
      </c>
      <c r="O96" s="3">
        <v>576775</v>
      </c>
    </row>
    <row r="97" spans="1:15" x14ac:dyDescent="0.25">
      <c r="A97" s="22">
        <v>12</v>
      </c>
      <c r="B97" s="9" t="s">
        <v>7</v>
      </c>
      <c r="C97" s="9" t="s">
        <v>8</v>
      </c>
      <c r="D97" s="2"/>
      <c r="E97" s="2"/>
      <c r="F97" s="2"/>
      <c r="G97" s="2"/>
      <c r="H97" s="2">
        <v>11961</v>
      </c>
      <c r="I97" s="2">
        <v>38135</v>
      </c>
      <c r="J97" s="2">
        <v>9083</v>
      </c>
      <c r="K97" s="2"/>
      <c r="L97" s="2"/>
      <c r="M97" s="2"/>
      <c r="N97" s="2"/>
      <c r="O97" s="3"/>
    </row>
    <row r="98" spans="1:15" x14ac:dyDescent="0.25">
      <c r="A98" s="22">
        <v>14</v>
      </c>
      <c r="B98" s="9" t="s">
        <v>7</v>
      </c>
      <c r="C98" s="9" t="s">
        <v>8</v>
      </c>
      <c r="D98" s="2"/>
      <c r="E98" s="2"/>
      <c r="F98" s="2"/>
      <c r="G98" s="2"/>
      <c r="H98" s="2"/>
      <c r="I98" s="2">
        <v>40968</v>
      </c>
      <c r="J98" s="2">
        <v>34213</v>
      </c>
      <c r="K98" s="2">
        <v>144367</v>
      </c>
      <c r="L98" s="2">
        <v>24975</v>
      </c>
      <c r="M98" s="2"/>
      <c r="N98" s="2"/>
      <c r="O98" s="3"/>
    </row>
    <row r="99" spans="1:15" x14ac:dyDescent="0.25">
      <c r="A99" s="22">
        <v>10</v>
      </c>
      <c r="B99" s="9" t="s">
        <v>7</v>
      </c>
      <c r="C99" s="9" t="s">
        <v>8</v>
      </c>
      <c r="D99" s="2">
        <v>1156925</v>
      </c>
      <c r="E99" s="2">
        <v>1316909</v>
      </c>
      <c r="F99" s="2">
        <v>1794021</v>
      </c>
      <c r="G99" s="2">
        <v>1647530</v>
      </c>
      <c r="H99" s="2">
        <v>2145654</v>
      </c>
      <c r="I99" s="2">
        <v>2432176</v>
      </c>
      <c r="J99" s="2">
        <v>1145244</v>
      </c>
      <c r="K99" s="2">
        <v>1143938</v>
      </c>
      <c r="L99" s="2">
        <v>1267517</v>
      </c>
      <c r="M99" s="2">
        <v>1599156</v>
      </c>
      <c r="N99" s="2">
        <v>1050357</v>
      </c>
      <c r="O99" s="3">
        <v>248172</v>
      </c>
    </row>
    <row r="100" spans="1:15" x14ac:dyDescent="0.25">
      <c r="A100" s="22">
        <v>12</v>
      </c>
      <c r="B100" s="9" t="s">
        <v>6</v>
      </c>
      <c r="C100" s="9" t="s">
        <v>8</v>
      </c>
      <c r="D100" s="2"/>
      <c r="E100" s="2"/>
      <c r="F100" s="2"/>
      <c r="G100" s="2"/>
      <c r="H100" s="2"/>
      <c r="I100" s="2"/>
      <c r="J100" s="2">
        <v>62543</v>
      </c>
      <c r="K100" s="2"/>
      <c r="L100" s="2"/>
      <c r="M100" s="2"/>
      <c r="N100" s="2"/>
      <c r="O100" s="3"/>
    </row>
    <row r="101" spans="1:15" x14ac:dyDescent="0.25">
      <c r="A101" s="22">
        <v>10</v>
      </c>
      <c r="B101" s="9" t="s">
        <v>7</v>
      </c>
      <c r="C101" s="9" t="s">
        <v>8</v>
      </c>
      <c r="D101" s="2">
        <v>25305</v>
      </c>
      <c r="E101" s="2">
        <v>395906</v>
      </c>
      <c r="F101" s="2">
        <v>541297</v>
      </c>
      <c r="G101" s="2">
        <v>1118847</v>
      </c>
      <c r="H101" s="2">
        <v>1450294</v>
      </c>
      <c r="I101" s="2">
        <v>949122</v>
      </c>
      <c r="J101" s="2">
        <v>931313</v>
      </c>
      <c r="K101" s="2">
        <v>99026</v>
      </c>
      <c r="L101" s="2"/>
      <c r="M101" s="2"/>
      <c r="N101" s="2">
        <v>411935</v>
      </c>
      <c r="O101" s="3">
        <v>62148</v>
      </c>
    </row>
    <row r="102" spans="1:15" x14ac:dyDescent="0.25">
      <c r="A102" s="22">
        <v>13</v>
      </c>
      <c r="B102" s="9" t="s">
        <v>6</v>
      </c>
      <c r="C102" s="9" t="s">
        <v>8</v>
      </c>
      <c r="D102" s="2">
        <v>1258441</v>
      </c>
      <c r="E102" s="2">
        <v>1423005</v>
      </c>
      <c r="F102" s="2">
        <v>1645339</v>
      </c>
      <c r="G102" s="2">
        <v>1789270</v>
      </c>
      <c r="H102" s="2">
        <v>1860862</v>
      </c>
      <c r="I102" s="2">
        <v>2229959</v>
      </c>
      <c r="J102" s="2">
        <v>2319953</v>
      </c>
      <c r="K102" s="2">
        <v>2348707</v>
      </c>
      <c r="L102" s="2">
        <v>2154032</v>
      </c>
      <c r="M102" s="2">
        <v>2412828</v>
      </c>
      <c r="N102" s="2">
        <v>2865104</v>
      </c>
      <c r="O102" s="3">
        <v>3200217</v>
      </c>
    </row>
    <row r="103" spans="1:15" x14ac:dyDescent="0.25">
      <c r="A103" s="22">
        <v>8</v>
      </c>
      <c r="B103" s="9" t="s">
        <v>9</v>
      </c>
      <c r="C103" s="9" t="s">
        <v>8</v>
      </c>
      <c r="D103" s="2"/>
      <c r="E103" s="2"/>
      <c r="F103" s="2"/>
      <c r="G103" s="2"/>
      <c r="H103" s="2"/>
      <c r="I103" s="2">
        <v>151429</v>
      </c>
      <c r="J103" s="2"/>
      <c r="K103" s="2"/>
      <c r="L103" s="2"/>
      <c r="M103" s="2">
        <v>120090</v>
      </c>
      <c r="N103" s="2">
        <v>136810</v>
      </c>
      <c r="O103" s="3">
        <v>1227539</v>
      </c>
    </row>
    <row r="104" spans="1:15" x14ac:dyDescent="0.25">
      <c r="A104" s="22">
        <v>19</v>
      </c>
      <c r="B104" s="9" t="s">
        <v>10</v>
      </c>
      <c r="C104" s="9" t="s">
        <v>8</v>
      </c>
      <c r="D104" s="2"/>
      <c r="E104" s="2"/>
      <c r="F104" s="2"/>
      <c r="G104" s="2">
        <v>18472</v>
      </c>
      <c r="H104" s="2">
        <v>433664</v>
      </c>
      <c r="I104" s="2">
        <v>283467</v>
      </c>
      <c r="J104" s="2">
        <v>180864</v>
      </c>
      <c r="K104" s="2">
        <v>65748</v>
      </c>
      <c r="L104" s="2"/>
      <c r="M104" s="2"/>
      <c r="N104" s="2"/>
      <c r="O104" s="3"/>
    </row>
    <row r="105" spans="1:15" x14ac:dyDescent="0.25">
      <c r="A105" s="22">
        <v>11</v>
      </c>
      <c r="B105" s="9" t="s">
        <v>6</v>
      </c>
      <c r="C105" s="9" t="s">
        <v>8</v>
      </c>
      <c r="D105" s="2">
        <v>561586</v>
      </c>
      <c r="E105" s="2">
        <v>426247</v>
      </c>
      <c r="F105" s="2">
        <v>516914</v>
      </c>
      <c r="G105" s="2">
        <v>73460</v>
      </c>
      <c r="H105" s="2"/>
      <c r="I105" s="2"/>
      <c r="J105" s="2"/>
      <c r="K105" s="2"/>
      <c r="L105" s="2"/>
      <c r="M105" s="2"/>
      <c r="N105" s="2"/>
      <c r="O105" s="3"/>
    </row>
    <row r="106" spans="1:15" x14ac:dyDescent="0.25">
      <c r="A106" s="22">
        <v>13</v>
      </c>
      <c r="B106" s="9" t="s">
        <v>6</v>
      </c>
      <c r="C106" s="9" t="s">
        <v>8</v>
      </c>
      <c r="D106" s="2">
        <v>1191196</v>
      </c>
      <c r="E106" s="2">
        <v>1080040</v>
      </c>
      <c r="F106" s="2">
        <v>1417692</v>
      </c>
      <c r="G106" s="2">
        <v>1457676</v>
      </c>
      <c r="H106" s="2">
        <v>1730291</v>
      </c>
      <c r="I106" s="2">
        <v>1928315</v>
      </c>
      <c r="J106" s="2">
        <v>1946839</v>
      </c>
      <c r="K106" s="2">
        <v>2084858</v>
      </c>
      <c r="L106" s="2">
        <v>2138056</v>
      </c>
      <c r="M106" s="2">
        <v>2387057</v>
      </c>
      <c r="N106" s="2">
        <v>2736505</v>
      </c>
      <c r="O106" s="3">
        <v>2908500</v>
      </c>
    </row>
    <row r="107" spans="1:15" x14ac:dyDescent="0.25">
      <c r="A107" s="22">
        <v>5</v>
      </c>
      <c r="B107" s="9" t="s">
        <v>9</v>
      </c>
      <c r="C107" s="9" t="s">
        <v>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>
        <v>10245</v>
      </c>
      <c r="O107" s="3"/>
    </row>
    <row r="108" spans="1:15" x14ac:dyDescent="0.25">
      <c r="A108" s="22">
        <v>6</v>
      </c>
      <c r="B108" s="9" t="s">
        <v>9</v>
      </c>
      <c r="C108" s="9" t="s">
        <v>8</v>
      </c>
      <c r="D108" s="2"/>
      <c r="E108" s="2"/>
      <c r="F108" s="2"/>
      <c r="G108" s="2">
        <v>216511</v>
      </c>
      <c r="H108" s="2"/>
      <c r="I108" s="2"/>
      <c r="J108" s="2"/>
      <c r="K108" s="2"/>
      <c r="L108" s="2"/>
      <c r="M108" s="2"/>
      <c r="N108" s="2"/>
      <c r="O108" s="3"/>
    </row>
    <row r="109" spans="1:15" x14ac:dyDescent="0.25">
      <c r="A109" s="22">
        <v>12</v>
      </c>
      <c r="B109" s="9" t="s">
        <v>7</v>
      </c>
      <c r="C109" s="9" t="s">
        <v>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">
        <v>14995</v>
      </c>
    </row>
    <row r="110" spans="1:15" x14ac:dyDescent="0.25">
      <c r="A110" s="22">
        <v>10</v>
      </c>
      <c r="B110" s="9" t="s">
        <v>9</v>
      </c>
      <c r="C110" s="9" t="s">
        <v>5</v>
      </c>
      <c r="D110" s="2"/>
      <c r="E110" s="2"/>
      <c r="F110" s="2"/>
      <c r="G110" s="2"/>
      <c r="H110" s="2">
        <v>233587</v>
      </c>
      <c r="I110" s="2"/>
      <c r="J110" s="2"/>
      <c r="K110" s="2">
        <v>470806</v>
      </c>
      <c r="L110" s="2">
        <v>280785</v>
      </c>
      <c r="M110" s="2">
        <v>126395</v>
      </c>
      <c r="N110" s="2">
        <v>58332</v>
      </c>
      <c r="O110" s="3">
        <v>195702</v>
      </c>
    </row>
    <row r="111" spans="1:15" x14ac:dyDescent="0.25">
      <c r="A111" s="22">
        <v>7</v>
      </c>
      <c r="B111" s="9" t="s">
        <v>9</v>
      </c>
      <c r="C111" s="9" t="s">
        <v>8</v>
      </c>
      <c r="D111" s="2"/>
      <c r="E111" s="2"/>
      <c r="F111" s="2"/>
      <c r="G111" s="2"/>
      <c r="H111" s="2"/>
      <c r="I111" s="2"/>
      <c r="J111" s="2"/>
      <c r="K111" s="2"/>
      <c r="L111" s="2"/>
      <c r="M111" s="2">
        <v>139096</v>
      </c>
      <c r="N111" s="2"/>
      <c r="O111" s="3"/>
    </row>
    <row r="112" spans="1:15" x14ac:dyDescent="0.25">
      <c r="A112" s="22">
        <v>12</v>
      </c>
      <c r="B112" s="9" t="s">
        <v>7</v>
      </c>
      <c r="C112" s="9" t="s">
        <v>8</v>
      </c>
      <c r="D112" s="2"/>
      <c r="E112" s="2">
        <v>42193</v>
      </c>
      <c r="F112" s="2">
        <v>20961</v>
      </c>
      <c r="G112" s="2"/>
      <c r="H112" s="2"/>
      <c r="I112" s="2"/>
      <c r="J112" s="2"/>
      <c r="K112" s="2"/>
      <c r="L112" s="2"/>
      <c r="M112" s="2"/>
      <c r="N112" s="2"/>
      <c r="O112" s="3"/>
    </row>
    <row r="113" spans="1:15" x14ac:dyDescent="0.25">
      <c r="A113" s="22">
        <v>11</v>
      </c>
      <c r="B113" s="9" t="s">
        <v>7</v>
      </c>
      <c r="C113" s="9" t="s">
        <v>5</v>
      </c>
      <c r="D113" s="2"/>
      <c r="E113" s="2"/>
      <c r="F113" s="2"/>
      <c r="G113" s="2"/>
      <c r="H113" s="2">
        <v>40646</v>
      </c>
      <c r="I113" s="2">
        <v>163274</v>
      </c>
      <c r="J113" s="2">
        <v>111952</v>
      </c>
      <c r="K113" s="2">
        <v>396734</v>
      </c>
      <c r="L113" s="2">
        <v>338247</v>
      </c>
      <c r="M113" s="2">
        <v>308206</v>
      </c>
      <c r="N113" s="2">
        <v>96190</v>
      </c>
      <c r="O113" s="3">
        <v>189296</v>
      </c>
    </row>
    <row r="114" spans="1:15" x14ac:dyDescent="0.25">
      <c r="A114" s="22">
        <v>10</v>
      </c>
      <c r="B114" s="9" t="s">
        <v>7</v>
      </c>
      <c r="C114" s="9" t="s">
        <v>8</v>
      </c>
      <c r="D114" s="2"/>
      <c r="E114" s="2"/>
      <c r="F114" s="2"/>
      <c r="G114" s="2"/>
      <c r="H114" s="2"/>
      <c r="I114" s="2">
        <v>55210</v>
      </c>
      <c r="J114" s="2">
        <v>461969</v>
      </c>
      <c r="K114" s="2">
        <v>17542</v>
      </c>
      <c r="L114" s="2"/>
      <c r="M114" s="2">
        <v>32753</v>
      </c>
      <c r="N114" s="2"/>
      <c r="O114" s="3"/>
    </row>
    <row r="115" spans="1:15" x14ac:dyDescent="0.25">
      <c r="A115" s="22">
        <v>15</v>
      </c>
      <c r="B115" s="9" t="s">
        <v>7</v>
      </c>
      <c r="C115" s="9" t="s">
        <v>8</v>
      </c>
      <c r="D115" s="2"/>
      <c r="E115" s="2"/>
      <c r="F115" s="2"/>
      <c r="G115" s="2">
        <v>243325</v>
      </c>
      <c r="H115" s="2">
        <v>623614</v>
      </c>
      <c r="I115" s="2">
        <v>650799</v>
      </c>
      <c r="J115" s="2">
        <v>426256</v>
      </c>
      <c r="K115" s="2"/>
      <c r="L115" s="2"/>
      <c r="M115" s="2"/>
      <c r="N115" s="2"/>
      <c r="O115" s="3"/>
    </row>
    <row r="116" spans="1:15" x14ac:dyDescent="0.25">
      <c r="A116" s="22">
        <v>10</v>
      </c>
      <c r="B116" s="9" t="s">
        <v>7</v>
      </c>
      <c r="C116" s="9" t="s">
        <v>8</v>
      </c>
      <c r="D116" s="2">
        <v>103014</v>
      </c>
      <c r="E116" s="2">
        <v>48438</v>
      </c>
      <c r="F116" s="2">
        <v>31740</v>
      </c>
      <c r="G116" s="2">
        <v>80362</v>
      </c>
      <c r="H116" s="2">
        <v>166763</v>
      </c>
      <c r="I116" s="2">
        <v>80522</v>
      </c>
      <c r="J116" s="2">
        <v>47155</v>
      </c>
      <c r="K116" s="2">
        <v>139107</v>
      </c>
      <c r="L116" s="2">
        <v>71983</v>
      </c>
      <c r="M116" s="2">
        <v>87211</v>
      </c>
      <c r="N116" s="2">
        <v>88265</v>
      </c>
      <c r="O116" s="3">
        <v>59280</v>
      </c>
    </row>
    <row r="117" spans="1:15" x14ac:dyDescent="0.25">
      <c r="A117" s="22">
        <v>11</v>
      </c>
      <c r="B117" s="9" t="s">
        <v>6</v>
      </c>
      <c r="C117" s="9" t="s">
        <v>5</v>
      </c>
      <c r="D117" s="2">
        <v>1798147</v>
      </c>
      <c r="E117" s="2">
        <v>1946787</v>
      </c>
      <c r="F117" s="2">
        <v>2059064</v>
      </c>
      <c r="G117" s="2">
        <v>2214750</v>
      </c>
      <c r="H117" s="2">
        <v>2195768</v>
      </c>
      <c r="I117" s="2">
        <v>2794408</v>
      </c>
      <c r="J117" s="2">
        <v>2988497</v>
      </c>
      <c r="K117" s="2">
        <v>2811100</v>
      </c>
      <c r="L117" s="2">
        <v>3038516</v>
      </c>
      <c r="M117" s="2">
        <v>3235358</v>
      </c>
      <c r="N117" s="2">
        <v>3524822</v>
      </c>
      <c r="O117" s="3">
        <v>3963753</v>
      </c>
    </row>
    <row r="118" spans="1:15" x14ac:dyDescent="0.25">
      <c r="A118" s="22">
        <v>16</v>
      </c>
      <c r="B118" s="9" t="s">
        <v>6</v>
      </c>
      <c r="C118" s="9" t="s">
        <v>8</v>
      </c>
      <c r="D118" s="2"/>
      <c r="E118" s="2">
        <v>52318</v>
      </c>
      <c r="F118" s="2">
        <v>222917</v>
      </c>
      <c r="G118" s="2"/>
      <c r="H118" s="2"/>
      <c r="I118" s="2"/>
      <c r="J118" s="2"/>
      <c r="K118" s="2"/>
      <c r="L118" s="2"/>
      <c r="M118" s="2"/>
      <c r="N118" s="2"/>
      <c r="O118" s="3"/>
    </row>
    <row r="119" spans="1:15" x14ac:dyDescent="0.25">
      <c r="A119" s="22">
        <v>12</v>
      </c>
      <c r="B119" s="9" t="s">
        <v>7</v>
      </c>
      <c r="C119" s="9" t="s">
        <v>8</v>
      </c>
      <c r="D119" s="2"/>
      <c r="E119" s="2"/>
      <c r="F119" s="2"/>
      <c r="G119" s="2"/>
      <c r="H119" s="2"/>
      <c r="I119" s="2"/>
      <c r="J119" s="2"/>
      <c r="K119" s="2">
        <v>605979</v>
      </c>
      <c r="L119" s="2">
        <v>786481</v>
      </c>
      <c r="M119" s="2">
        <v>895498</v>
      </c>
      <c r="N119" s="2">
        <v>984650</v>
      </c>
      <c r="O119" s="3">
        <v>834694</v>
      </c>
    </row>
    <row r="120" spans="1:15" x14ac:dyDescent="0.25">
      <c r="A120" s="22">
        <v>8</v>
      </c>
      <c r="B120" s="9" t="s">
        <v>9</v>
      </c>
      <c r="C120" s="9" t="s">
        <v>8</v>
      </c>
      <c r="D120" s="2"/>
      <c r="E120" s="2"/>
      <c r="F120" s="2"/>
      <c r="G120" s="2"/>
      <c r="H120" s="2">
        <v>110305</v>
      </c>
      <c r="I120" s="2"/>
      <c r="J120" s="2"/>
      <c r="K120" s="2"/>
      <c r="L120" s="2"/>
      <c r="M120" s="2"/>
      <c r="N120" s="2"/>
      <c r="O120" s="3"/>
    </row>
    <row r="121" spans="1:15" x14ac:dyDescent="0.25">
      <c r="A121" s="22">
        <v>12</v>
      </c>
      <c r="B121" s="9" t="s">
        <v>6</v>
      </c>
      <c r="C121" s="9" t="s">
        <v>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">
        <v>187306</v>
      </c>
    </row>
    <row r="122" spans="1:15" x14ac:dyDescent="0.25">
      <c r="A122" s="22">
        <v>11</v>
      </c>
      <c r="B122" s="9" t="s">
        <v>9</v>
      </c>
      <c r="C122" s="9" t="s">
        <v>8</v>
      </c>
      <c r="D122" s="2"/>
      <c r="E122" s="2"/>
      <c r="F122" s="2"/>
      <c r="G122" s="2">
        <v>45915</v>
      </c>
      <c r="H122" s="2"/>
      <c r="I122" s="2"/>
      <c r="J122" s="2">
        <v>39613</v>
      </c>
      <c r="K122" s="2"/>
      <c r="L122" s="2"/>
      <c r="M122" s="2"/>
      <c r="N122" s="2"/>
      <c r="O122" s="3"/>
    </row>
    <row r="123" spans="1:15" x14ac:dyDescent="0.25">
      <c r="A123" s="22">
        <v>8</v>
      </c>
      <c r="B123" s="9" t="s">
        <v>9</v>
      </c>
      <c r="C123" s="9" t="s">
        <v>8</v>
      </c>
      <c r="D123" s="2"/>
      <c r="E123" s="2"/>
      <c r="F123" s="2"/>
      <c r="G123" s="2"/>
      <c r="H123" s="2">
        <v>170536</v>
      </c>
      <c r="I123" s="2"/>
      <c r="J123" s="2"/>
      <c r="K123" s="2"/>
      <c r="L123" s="2"/>
      <c r="M123" s="2"/>
      <c r="N123" s="2"/>
      <c r="O123" s="3"/>
    </row>
    <row r="124" spans="1:15" x14ac:dyDescent="0.25">
      <c r="A124" s="22">
        <v>12</v>
      </c>
      <c r="B124" s="9" t="s">
        <v>6</v>
      </c>
      <c r="C124" s="9" t="s">
        <v>8</v>
      </c>
      <c r="D124" s="2"/>
      <c r="E124" s="2"/>
      <c r="F124" s="2"/>
      <c r="G124" s="2"/>
      <c r="H124" s="2"/>
      <c r="I124" s="2"/>
      <c r="J124" s="2"/>
      <c r="K124" s="2">
        <v>712871</v>
      </c>
      <c r="L124" s="2">
        <v>838634</v>
      </c>
      <c r="M124" s="2">
        <v>857629</v>
      </c>
      <c r="N124" s="2">
        <v>963399</v>
      </c>
      <c r="O124" s="3">
        <v>1012127</v>
      </c>
    </row>
    <row r="125" spans="1:15" x14ac:dyDescent="0.25">
      <c r="A125" s="22">
        <v>16</v>
      </c>
      <c r="B125" s="9" t="s">
        <v>7</v>
      </c>
      <c r="C125" s="9" t="s">
        <v>8</v>
      </c>
      <c r="D125" s="2"/>
      <c r="E125" s="2"/>
      <c r="F125" s="2"/>
      <c r="G125" s="2"/>
      <c r="H125" s="2">
        <v>93536</v>
      </c>
      <c r="I125" s="2"/>
      <c r="J125" s="2"/>
      <c r="K125" s="2"/>
      <c r="L125" s="2"/>
      <c r="M125" s="2"/>
      <c r="N125" s="2"/>
      <c r="O125" s="3"/>
    </row>
    <row r="126" spans="1:15" x14ac:dyDescent="0.25">
      <c r="A126" s="22">
        <v>11</v>
      </c>
      <c r="B126" s="9" t="s">
        <v>9</v>
      </c>
      <c r="C126" s="9" t="s">
        <v>8</v>
      </c>
      <c r="D126" s="2"/>
      <c r="E126" s="2"/>
      <c r="F126" s="2"/>
      <c r="G126" s="2"/>
      <c r="H126" s="2"/>
      <c r="I126" s="2"/>
      <c r="J126" s="2"/>
      <c r="K126" s="2"/>
      <c r="L126" s="2">
        <v>209103</v>
      </c>
      <c r="M126" s="2">
        <v>492081</v>
      </c>
      <c r="N126" s="2">
        <v>203607</v>
      </c>
      <c r="O126" s="3">
        <v>332154</v>
      </c>
    </row>
    <row r="127" spans="1:15" x14ac:dyDescent="0.25">
      <c r="A127" s="22">
        <v>11</v>
      </c>
      <c r="B127" s="9" t="s">
        <v>6</v>
      </c>
      <c r="C127" s="9" t="s">
        <v>8</v>
      </c>
      <c r="D127" s="2"/>
      <c r="E127" s="2"/>
      <c r="F127" s="2"/>
      <c r="G127" s="2"/>
      <c r="H127" s="2"/>
      <c r="I127" s="2">
        <v>6250</v>
      </c>
      <c r="J127" s="2">
        <v>39074</v>
      </c>
      <c r="K127" s="2">
        <v>64631</v>
      </c>
      <c r="L127" s="2">
        <v>46287</v>
      </c>
      <c r="M127" s="2"/>
      <c r="N127" s="2"/>
      <c r="O127" s="3">
        <v>53983</v>
      </c>
    </row>
    <row r="128" spans="1:15" x14ac:dyDescent="0.25">
      <c r="A128" s="22">
        <v>9</v>
      </c>
      <c r="B128" s="9" t="s">
        <v>9</v>
      </c>
      <c r="C128" s="9" t="s">
        <v>8</v>
      </c>
      <c r="D128" s="2"/>
      <c r="E128" s="2"/>
      <c r="F128" s="2"/>
      <c r="G128" s="2">
        <v>485997</v>
      </c>
      <c r="H128" s="2">
        <v>806573</v>
      </c>
      <c r="I128" s="2">
        <v>558401</v>
      </c>
      <c r="J128" s="2"/>
      <c r="K128" s="2"/>
      <c r="L128" s="2"/>
      <c r="M128" s="2"/>
      <c r="N128" s="2"/>
      <c r="O128" s="3"/>
    </row>
    <row r="129" spans="1:15" x14ac:dyDescent="0.25">
      <c r="A129" s="22">
        <v>10</v>
      </c>
      <c r="B129" s="9" t="s">
        <v>9</v>
      </c>
      <c r="C129" s="9" t="s">
        <v>8</v>
      </c>
      <c r="D129" s="2"/>
      <c r="E129" s="2">
        <v>251657</v>
      </c>
      <c r="F129" s="2">
        <v>242034</v>
      </c>
      <c r="G129" s="2">
        <v>559509</v>
      </c>
      <c r="H129" s="2">
        <v>642886</v>
      </c>
      <c r="I129" s="2">
        <v>744137</v>
      </c>
      <c r="J129" s="2">
        <v>869330</v>
      </c>
      <c r="K129" s="2">
        <v>1190097</v>
      </c>
      <c r="L129" s="2">
        <v>338330</v>
      </c>
      <c r="M129" s="2"/>
      <c r="N129" s="2"/>
      <c r="O129" s="3"/>
    </row>
    <row r="130" spans="1:15" x14ac:dyDescent="0.25">
      <c r="A130" s="22">
        <v>14</v>
      </c>
      <c r="B130" s="9" t="s">
        <v>7</v>
      </c>
      <c r="C130" s="9" t="s">
        <v>8</v>
      </c>
      <c r="D130" s="2"/>
      <c r="E130" s="2"/>
      <c r="F130" s="2"/>
      <c r="G130" s="2"/>
      <c r="H130" s="2"/>
      <c r="I130" s="2"/>
      <c r="J130" s="2"/>
      <c r="K130" s="2">
        <v>3734</v>
      </c>
      <c r="L130" s="2"/>
      <c r="M130" s="2"/>
      <c r="N130" s="2"/>
      <c r="O130" s="3"/>
    </row>
    <row r="131" spans="1:15" x14ac:dyDescent="0.25">
      <c r="A131" s="22">
        <v>12</v>
      </c>
      <c r="B131" s="9" t="s">
        <v>7</v>
      </c>
      <c r="C131" s="9" t="s">
        <v>8</v>
      </c>
      <c r="D131" s="2">
        <v>1111690</v>
      </c>
      <c r="E131" s="2">
        <v>1130972</v>
      </c>
      <c r="F131" s="2">
        <v>1323460</v>
      </c>
      <c r="G131" s="2">
        <v>1371971</v>
      </c>
      <c r="H131" s="2">
        <v>1736128</v>
      </c>
      <c r="I131" s="2">
        <v>2139037</v>
      </c>
      <c r="J131" s="2">
        <v>2160304</v>
      </c>
      <c r="K131" s="2">
        <v>2397724</v>
      </c>
      <c r="L131" s="2">
        <v>2418555</v>
      </c>
      <c r="M131" s="2">
        <v>2975875</v>
      </c>
      <c r="N131" s="2">
        <v>3111245</v>
      </c>
      <c r="O131" s="3">
        <v>3234005</v>
      </c>
    </row>
    <row r="132" spans="1:15" x14ac:dyDescent="0.25">
      <c r="A132" s="22">
        <v>7</v>
      </c>
      <c r="B132" s="9" t="s">
        <v>9</v>
      </c>
      <c r="C132" s="9" t="s">
        <v>8</v>
      </c>
      <c r="D132" s="2"/>
      <c r="E132" s="2"/>
      <c r="F132" s="2"/>
      <c r="G132" s="2"/>
      <c r="H132" s="2"/>
      <c r="I132" s="2">
        <v>102548</v>
      </c>
      <c r="J132" s="2">
        <v>788408</v>
      </c>
      <c r="K132" s="2">
        <v>1415577</v>
      </c>
      <c r="L132" s="2">
        <v>1490403</v>
      </c>
      <c r="M132" s="2">
        <v>1479110</v>
      </c>
      <c r="N132" s="2">
        <v>1621869</v>
      </c>
      <c r="O132" s="3">
        <v>1746293</v>
      </c>
    </row>
    <row r="133" spans="1:15" x14ac:dyDescent="0.25">
      <c r="A133" s="22">
        <v>12</v>
      </c>
      <c r="B133" s="9" t="s">
        <v>9</v>
      </c>
      <c r="C133" s="9" t="s">
        <v>8</v>
      </c>
      <c r="D133" s="2"/>
      <c r="E133" s="2"/>
      <c r="F133" s="2"/>
      <c r="G133" s="2"/>
      <c r="H133" s="2"/>
      <c r="I133" s="2">
        <v>16540</v>
      </c>
      <c r="J133" s="2">
        <v>24128</v>
      </c>
      <c r="K133" s="2"/>
      <c r="L133" s="2"/>
      <c r="M133" s="2"/>
      <c r="N133" s="2"/>
      <c r="O133" s="3"/>
    </row>
    <row r="134" spans="1:15" x14ac:dyDescent="0.25">
      <c r="A134" s="22">
        <v>16</v>
      </c>
      <c r="B134" s="9" t="s">
        <v>6</v>
      </c>
      <c r="C134" s="9" t="s">
        <v>8</v>
      </c>
      <c r="D134" s="2"/>
      <c r="E134" s="2"/>
      <c r="F134" s="2"/>
      <c r="G134" s="2"/>
      <c r="H134" s="2"/>
      <c r="I134" s="2">
        <v>459351</v>
      </c>
      <c r="J134" s="2">
        <v>520384</v>
      </c>
      <c r="K134" s="2">
        <v>104001</v>
      </c>
      <c r="L134" s="2"/>
      <c r="M134" s="2"/>
      <c r="N134" s="2"/>
      <c r="O134" s="3"/>
    </row>
    <row r="135" spans="1:15" x14ac:dyDescent="0.25">
      <c r="A135" s="22">
        <v>11</v>
      </c>
      <c r="B135" s="9" t="s">
        <v>9</v>
      </c>
      <c r="C135" s="9" t="s">
        <v>8</v>
      </c>
      <c r="D135" s="2"/>
      <c r="E135" s="2"/>
      <c r="F135" s="2">
        <v>446610</v>
      </c>
      <c r="G135" s="2">
        <v>199384</v>
      </c>
      <c r="H135" s="2">
        <v>305630</v>
      </c>
      <c r="I135" s="2">
        <v>364604</v>
      </c>
      <c r="J135" s="2">
        <v>242498</v>
      </c>
      <c r="K135" s="2">
        <v>84180</v>
      </c>
      <c r="L135" s="2">
        <v>55005</v>
      </c>
      <c r="M135" s="2">
        <v>118559</v>
      </c>
      <c r="N135" s="2">
        <v>31134</v>
      </c>
      <c r="O135" s="3">
        <v>16205</v>
      </c>
    </row>
    <row r="136" spans="1:15" x14ac:dyDescent="0.25">
      <c r="A136" s="22">
        <v>7</v>
      </c>
      <c r="B136" s="9" t="s">
        <v>9</v>
      </c>
      <c r="C136" s="9" t="s">
        <v>8</v>
      </c>
      <c r="D136" s="2"/>
      <c r="E136" s="2"/>
      <c r="F136" s="2"/>
      <c r="G136" s="2">
        <v>438779</v>
      </c>
      <c r="H136" s="2">
        <v>427427</v>
      </c>
      <c r="I136" s="2"/>
      <c r="J136" s="2">
        <v>278510</v>
      </c>
      <c r="K136" s="2"/>
      <c r="L136" s="2"/>
      <c r="M136" s="2">
        <v>28387</v>
      </c>
      <c r="N136" s="2">
        <v>351732</v>
      </c>
      <c r="O136" s="3">
        <v>337747</v>
      </c>
    </row>
    <row r="137" spans="1:15" x14ac:dyDescent="0.25">
      <c r="A137" s="22">
        <v>14</v>
      </c>
      <c r="B137" s="9" t="s">
        <v>9</v>
      </c>
      <c r="C137" s="9" t="s">
        <v>8</v>
      </c>
      <c r="D137" s="2"/>
      <c r="E137" s="2"/>
      <c r="F137" s="2">
        <v>198153</v>
      </c>
      <c r="G137" s="2">
        <v>89272</v>
      </c>
      <c r="H137" s="2">
        <v>616005</v>
      </c>
      <c r="I137" s="2">
        <v>747236</v>
      </c>
      <c r="J137" s="2">
        <v>932099</v>
      </c>
      <c r="K137" s="2">
        <v>898950</v>
      </c>
      <c r="L137" s="2"/>
      <c r="M137" s="2"/>
      <c r="N137" s="2"/>
      <c r="O137" s="3"/>
    </row>
    <row r="138" spans="1:15" x14ac:dyDescent="0.25">
      <c r="A138" s="22">
        <v>7</v>
      </c>
      <c r="B138" s="9" t="s">
        <v>9</v>
      </c>
      <c r="C138" s="9" t="s">
        <v>8</v>
      </c>
      <c r="D138" s="2"/>
      <c r="E138" s="2">
        <v>76256</v>
      </c>
      <c r="F138" s="2">
        <v>244971</v>
      </c>
      <c r="G138" s="2">
        <v>402243</v>
      </c>
      <c r="H138" s="2"/>
      <c r="I138" s="2">
        <v>746694</v>
      </c>
      <c r="J138" s="2">
        <v>847560</v>
      </c>
      <c r="K138" s="2">
        <v>1154076</v>
      </c>
      <c r="L138" s="2">
        <v>635506</v>
      </c>
      <c r="M138" s="2">
        <v>883961</v>
      </c>
      <c r="N138" s="2"/>
      <c r="O138" s="3"/>
    </row>
    <row r="139" spans="1:15" x14ac:dyDescent="0.25">
      <c r="A139" s="22">
        <v>14</v>
      </c>
      <c r="B139" s="9" t="s">
        <v>7</v>
      </c>
      <c r="C139" s="9" t="s">
        <v>8</v>
      </c>
      <c r="D139" s="2">
        <v>96874</v>
      </c>
      <c r="E139" s="2">
        <v>51098</v>
      </c>
      <c r="F139" s="2">
        <v>39418</v>
      </c>
      <c r="G139" s="2">
        <v>55189</v>
      </c>
      <c r="H139" s="2"/>
      <c r="I139" s="2"/>
      <c r="J139" s="2"/>
      <c r="K139" s="2"/>
      <c r="L139" s="2"/>
      <c r="M139" s="2"/>
      <c r="N139" s="2"/>
      <c r="O139" s="3"/>
    </row>
    <row r="140" spans="1:15" x14ac:dyDescent="0.25">
      <c r="A140" s="22">
        <v>14</v>
      </c>
      <c r="B140" s="9" t="s">
        <v>9</v>
      </c>
      <c r="C140" s="9" t="s">
        <v>8</v>
      </c>
      <c r="D140" s="2"/>
      <c r="E140" s="2"/>
      <c r="F140" s="2"/>
      <c r="G140" s="2"/>
      <c r="H140" s="2"/>
      <c r="I140" s="2"/>
      <c r="J140" s="2">
        <v>23597</v>
      </c>
      <c r="K140" s="2">
        <v>65080</v>
      </c>
      <c r="L140" s="2">
        <v>53918</v>
      </c>
      <c r="M140" s="2">
        <v>66708</v>
      </c>
      <c r="N140" s="2">
        <v>244430</v>
      </c>
      <c r="O140" s="3">
        <v>571212</v>
      </c>
    </row>
    <row r="141" spans="1:15" x14ac:dyDescent="0.25">
      <c r="A141" s="22">
        <v>7</v>
      </c>
      <c r="B141" s="9" t="s">
        <v>9</v>
      </c>
      <c r="C141" s="9" t="s">
        <v>8</v>
      </c>
      <c r="D141" s="2"/>
      <c r="E141" s="2">
        <v>145143</v>
      </c>
      <c r="F141" s="2">
        <v>184213</v>
      </c>
      <c r="G141" s="2">
        <v>613937</v>
      </c>
      <c r="H141" s="2">
        <v>670043</v>
      </c>
      <c r="I141" s="2">
        <v>402486</v>
      </c>
      <c r="J141" s="2"/>
      <c r="K141" s="2"/>
      <c r="L141" s="2"/>
      <c r="M141" s="2"/>
      <c r="N141" s="2"/>
      <c r="O141" s="3"/>
    </row>
    <row r="142" spans="1:15" x14ac:dyDescent="0.25">
      <c r="A142" s="22">
        <v>11</v>
      </c>
      <c r="B142" s="9" t="s">
        <v>9</v>
      </c>
      <c r="C142" s="9" t="s">
        <v>8</v>
      </c>
      <c r="D142" s="2"/>
      <c r="E142" s="2"/>
      <c r="F142" s="2"/>
      <c r="G142" s="2"/>
      <c r="H142" s="2"/>
      <c r="I142" s="2"/>
      <c r="J142" s="2"/>
      <c r="K142" s="2"/>
      <c r="L142" s="2">
        <v>365933</v>
      </c>
      <c r="M142" s="2">
        <v>142520</v>
      </c>
      <c r="N142" s="2">
        <v>364358</v>
      </c>
      <c r="O142" s="3">
        <v>189649</v>
      </c>
    </row>
    <row r="143" spans="1:15" x14ac:dyDescent="0.25">
      <c r="A143" s="22">
        <v>8</v>
      </c>
      <c r="B143" s="9" t="s">
        <v>9</v>
      </c>
      <c r="C143" s="9" t="s">
        <v>8</v>
      </c>
      <c r="D143" s="2"/>
      <c r="E143" s="2"/>
      <c r="F143" s="2"/>
      <c r="G143" s="2"/>
      <c r="H143" s="2"/>
      <c r="I143" s="2"/>
      <c r="J143" s="2"/>
      <c r="K143" s="2"/>
      <c r="L143" s="2">
        <v>105129</v>
      </c>
      <c r="M143" s="2"/>
      <c r="N143" s="2"/>
      <c r="O143" s="3"/>
    </row>
    <row r="144" spans="1:15" x14ac:dyDescent="0.25">
      <c r="A144" s="22">
        <v>10</v>
      </c>
      <c r="B144" s="9" t="s">
        <v>6</v>
      </c>
      <c r="C144" s="9" t="s">
        <v>8</v>
      </c>
      <c r="D144" s="2">
        <v>40042</v>
      </c>
      <c r="E144" s="2">
        <v>42780</v>
      </c>
      <c r="F144" s="2"/>
      <c r="G144" s="2"/>
      <c r="H144" s="2">
        <v>16448</v>
      </c>
      <c r="I144" s="2"/>
      <c r="J144" s="2"/>
      <c r="K144" s="2"/>
      <c r="L144" s="2"/>
      <c r="M144" s="2"/>
      <c r="N144" s="2"/>
      <c r="O144" s="3"/>
    </row>
    <row r="145" spans="1:15" x14ac:dyDescent="0.25">
      <c r="A145" s="22">
        <v>8</v>
      </c>
      <c r="B145" s="9" t="s">
        <v>9</v>
      </c>
      <c r="C145" s="9" t="s">
        <v>8</v>
      </c>
      <c r="D145" s="2"/>
      <c r="E145" s="2"/>
      <c r="F145" s="2"/>
      <c r="G145" s="2"/>
      <c r="H145" s="2"/>
      <c r="I145" s="2"/>
      <c r="J145" s="2"/>
      <c r="K145" s="2">
        <v>48870</v>
      </c>
      <c r="L145" s="2"/>
      <c r="M145" s="2"/>
      <c r="N145" s="2"/>
      <c r="O145" s="3"/>
    </row>
    <row r="146" spans="1:15" x14ac:dyDescent="0.25">
      <c r="A146" s="22">
        <v>16</v>
      </c>
      <c r="B146" s="9" t="s">
        <v>7</v>
      </c>
      <c r="C146" s="9" t="s">
        <v>8</v>
      </c>
      <c r="D146" s="2"/>
      <c r="E146" s="2"/>
      <c r="F146" s="2"/>
      <c r="G146" s="2">
        <v>498348</v>
      </c>
      <c r="H146" s="2"/>
      <c r="I146" s="2"/>
      <c r="J146" s="2"/>
      <c r="K146" s="2"/>
      <c r="L146" s="2"/>
      <c r="M146" s="2"/>
      <c r="N146" s="2"/>
      <c r="O146" s="3"/>
    </row>
    <row r="147" spans="1:15" x14ac:dyDescent="0.25">
      <c r="A147" s="22">
        <v>5</v>
      </c>
      <c r="B147" s="9" t="s">
        <v>9</v>
      </c>
      <c r="C147" s="9" t="s">
        <v>8</v>
      </c>
      <c r="D147" s="2"/>
      <c r="E147" s="2"/>
      <c r="F147" s="2">
        <v>138356</v>
      </c>
      <c r="G147" s="2">
        <v>774881</v>
      </c>
      <c r="H147" s="2">
        <v>872690</v>
      </c>
      <c r="I147" s="2">
        <v>710507</v>
      </c>
      <c r="J147" s="2">
        <v>1029998</v>
      </c>
      <c r="K147" s="2">
        <v>607887</v>
      </c>
      <c r="L147" s="2">
        <v>466149</v>
      </c>
      <c r="M147" s="2">
        <v>291329</v>
      </c>
      <c r="N147" s="2">
        <v>608188</v>
      </c>
      <c r="O147" s="3">
        <v>353374</v>
      </c>
    </row>
    <row r="148" spans="1:15" x14ac:dyDescent="0.25">
      <c r="A148" s="22">
        <v>12</v>
      </c>
      <c r="B148" s="9" t="s">
        <v>7</v>
      </c>
      <c r="C148" s="9" t="s">
        <v>8</v>
      </c>
      <c r="D148" s="2"/>
      <c r="E148" s="2"/>
      <c r="F148" s="2"/>
      <c r="G148" s="2"/>
      <c r="H148" s="2">
        <v>916641</v>
      </c>
      <c r="I148" s="2">
        <v>1146720</v>
      </c>
      <c r="J148" s="2">
        <v>1225292</v>
      </c>
      <c r="K148" s="2">
        <v>1409946</v>
      </c>
      <c r="L148" s="2">
        <v>1084532</v>
      </c>
      <c r="M148" s="2">
        <v>237909</v>
      </c>
      <c r="N148" s="2">
        <v>369163</v>
      </c>
      <c r="O148" s="3">
        <v>362868</v>
      </c>
    </row>
    <row r="149" spans="1:15" x14ac:dyDescent="0.25">
      <c r="A149" s="22">
        <v>11</v>
      </c>
      <c r="B149" s="9" t="s">
        <v>9</v>
      </c>
      <c r="C149" s="9" t="s">
        <v>8</v>
      </c>
      <c r="D149" s="2"/>
      <c r="E149" s="2"/>
      <c r="F149" s="2"/>
      <c r="G149" s="2"/>
      <c r="H149" s="2"/>
      <c r="I149" s="2"/>
      <c r="J149" s="2"/>
      <c r="K149" s="2"/>
      <c r="L149" s="2"/>
      <c r="M149" s="2">
        <v>697193</v>
      </c>
      <c r="N149" s="2"/>
      <c r="O149" s="3">
        <v>216437</v>
      </c>
    </row>
    <row r="150" spans="1:15" x14ac:dyDescent="0.25">
      <c r="A150" s="22">
        <v>8</v>
      </c>
      <c r="B150" s="9" t="s">
        <v>9</v>
      </c>
      <c r="C150" s="9" t="s">
        <v>8</v>
      </c>
      <c r="D150" s="2"/>
      <c r="E150" s="2"/>
      <c r="F150" s="2"/>
      <c r="G150" s="2"/>
      <c r="H150" s="2"/>
      <c r="I150" s="2"/>
      <c r="J150" s="2">
        <v>27244</v>
      </c>
      <c r="K150" s="2"/>
      <c r="L150" s="2"/>
      <c r="M150" s="2"/>
      <c r="N150" s="2"/>
      <c r="O150" s="3"/>
    </row>
    <row r="151" spans="1:15" x14ac:dyDescent="0.25">
      <c r="A151" s="22">
        <v>13</v>
      </c>
      <c r="B151" s="9" t="s">
        <v>6</v>
      </c>
      <c r="C151" s="9" t="s">
        <v>8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3">
        <v>25882</v>
      </c>
    </row>
    <row r="152" spans="1:15" x14ac:dyDescent="0.25">
      <c r="A152" s="22">
        <v>7</v>
      </c>
      <c r="B152" s="9" t="s">
        <v>9</v>
      </c>
      <c r="C152" s="9" t="s">
        <v>8</v>
      </c>
      <c r="D152" s="2"/>
      <c r="E152" s="2"/>
      <c r="F152" s="2"/>
      <c r="G152" s="2"/>
      <c r="H152" s="2"/>
      <c r="I152" s="2"/>
      <c r="J152" s="2"/>
      <c r="K152" s="2"/>
      <c r="L152" s="2"/>
      <c r="M152" s="2">
        <v>14303</v>
      </c>
      <c r="N152" s="2"/>
      <c r="O152" s="3"/>
    </row>
    <row r="153" spans="1:15" x14ac:dyDescent="0.25">
      <c r="A153" s="22">
        <v>16</v>
      </c>
      <c r="B153" s="9" t="s">
        <v>7</v>
      </c>
      <c r="C153" s="9" t="s">
        <v>8</v>
      </c>
      <c r="D153" s="2"/>
      <c r="E153" s="2"/>
      <c r="F153" s="2"/>
      <c r="G153" s="2"/>
      <c r="H153" s="2">
        <v>128804</v>
      </c>
      <c r="I153" s="2">
        <v>658581</v>
      </c>
      <c r="J153" s="2">
        <v>453702</v>
      </c>
      <c r="K153" s="2">
        <v>476030</v>
      </c>
      <c r="L153" s="2">
        <v>292316</v>
      </c>
      <c r="M153" s="2">
        <v>249796</v>
      </c>
      <c r="N153" s="2">
        <v>353755</v>
      </c>
      <c r="O153" s="3">
        <v>275679</v>
      </c>
    </row>
    <row r="154" spans="1:15" x14ac:dyDescent="0.25">
      <c r="A154" s="22">
        <v>11</v>
      </c>
      <c r="B154" s="9" t="s">
        <v>9</v>
      </c>
      <c r="C154" s="9" t="s">
        <v>8</v>
      </c>
      <c r="D154" s="2"/>
      <c r="E154" s="2"/>
      <c r="F154" s="2"/>
      <c r="G154" s="2"/>
      <c r="H154" s="2"/>
      <c r="I154" s="2"/>
      <c r="J154" s="2"/>
      <c r="K154" s="2">
        <v>353745</v>
      </c>
      <c r="L154" s="2">
        <v>506097</v>
      </c>
      <c r="M154" s="2">
        <v>436950</v>
      </c>
      <c r="N154" s="2">
        <v>185523</v>
      </c>
      <c r="O154" s="3">
        <v>237670</v>
      </c>
    </row>
    <row r="155" spans="1:15" x14ac:dyDescent="0.25">
      <c r="A155" s="22">
        <v>14</v>
      </c>
      <c r="B155" s="9" t="s">
        <v>7</v>
      </c>
      <c r="C155" s="9" t="s">
        <v>8</v>
      </c>
      <c r="D155" s="2"/>
      <c r="E155" s="2">
        <v>92570</v>
      </c>
      <c r="F155" s="2">
        <v>238270</v>
      </c>
      <c r="G155" s="2">
        <v>364736</v>
      </c>
      <c r="H155" s="2">
        <v>78517</v>
      </c>
      <c r="I155" s="2">
        <v>53159</v>
      </c>
      <c r="J155" s="2">
        <v>19814</v>
      </c>
      <c r="K155" s="2"/>
      <c r="L155" s="2"/>
      <c r="M155" s="2"/>
      <c r="N155" s="2"/>
      <c r="O155" s="3"/>
    </row>
    <row r="156" spans="1:15" x14ac:dyDescent="0.25">
      <c r="A156" s="22">
        <v>13</v>
      </c>
      <c r="B156" s="9" t="s">
        <v>6</v>
      </c>
      <c r="C156" s="9" t="s">
        <v>8</v>
      </c>
      <c r="D156" s="2"/>
      <c r="E156" s="2"/>
      <c r="F156" s="2"/>
      <c r="G156" s="2"/>
      <c r="H156" s="2"/>
      <c r="I156" s="2"/>
      <c r="J156" s="2"/>
      <c r="K156" s="2">
        <v>260608</v>
      </c>
      <c r="L156" s="2">
        <v>2075476</v>
      </c>
      <c r="M156" s="2">
        <v>2539748</v>
      </c>
      <c r="N156" s="2">
        <v>2708764</v>
      </c>
      <c r="O156" s="3">
        <v>2718140</v>
      </c>
    </row>
    <row r="157" spans="1:15" x14ac:dyDescent="0.25">
      <c r="A157" s="22">
        <v>10</v>
      </c>
      <c r="B157" s="9" t="s">
        <v>9</v>
      </c>
      <c r="C157" s="9" t="s">
        <v>8</v>
      </c>
      <c r="D157" s="2"/>
      <c r="E157" s="2"/>
      <c r="F157" s="2"/>
      <c r="G157" s="2">
        <v>63526</v>
      </c>
      <c r="H157" s="2"/>
      <c r="I157" s="2"/>
      <c r="J157" s="2"/>
      <c r="K157" s="2"/>
      <c r="L157" s="2"/>
      <c r="M157" s="2"/>
      <c r="N157" s="2"/>
      <c r="O157" s="3"/>
    </row>
    <row r="158" spans="1:15" x14ac:dyDescent="0.25">
      <c r="A158" s="22">
        <v>14</v>
      </c>
      <c r="B158" s="9" t="s">
        <v>9</v>
      </c>
      <c r="C158" s="9" t="s">
        <v>8</v>
      </c>
      <c r="D158" s="2"/>
      <c r="E158" s="2"/>
      <c r="F158" s="2"/>
      <c r="G158" s="2"/>
      <c r="H158" s="2"/>
      <c r="I158" s="2">
        <v>245919</v>
      </c>
      <c r="J158" s="2">
        <v>202468</v>
      </c>
      <c r="K158" s="2">
        <v>90207</v>
      </c>
      <c r="L158" s="2"/>
      <c r="M158" s="2"/>
      <c r="N158" s="2"/>
      <c r="O158" s="3"/>
    </row>
    <row r="159" spans="1:15" x14ac:dyDescent="0.25">
      <c r="A159" s="22">
        <v>14</v>
      </c>
      <c r="B159" s="9" t="s">
        <v>9</v>
      </c>
      <c r="C159" s="9" t="s">
        <v>8</v>
      </c>
      <c r="D159" s="2"/>
      <c r="E159" s="2"/>
      <c r="F159" s="2"/>
      <c r="G159" s="2"/>
      <c r="H159" s="2">
        <v>604768</v>
      </c>
      <c r="I159" s="2">
        <v>685985</v>
      </c>
      <c r="J159" s="2">
        <v>580773</v>
      </c>
      <c r="K159" s="2"/>
      <c r="L159" s="2"/>
      <c r="M159" s="2"/>
      <c r="N159" s="2"/>
      <c r="O159" s="3"/>
    </row>
    <row r="160" spans="1:15" x14ac:dyDescent="0.25">
      <c r="A160" s="22">
        <v>14</v>
      </c>
      <c r="B160" s="9" t="s">
        <v>9</v>
      </c>
      <c r="C160" s="9" t="s">
        <v>8</v>
      </c>
      <c r="D160" s="2"/>
      <c r="E160" s="2"/>
      <c r="F160" s="2"/>
      <c r="G160" s="2"/>
      <c r="H160" s="2"/>
      <c r="I160" s="2">
        <v>140209</v>
      </c>
      <c r="J160" s="2">
        <v>182552</v>
      </c>
      <c r="K160" s="2">
        <v>11589</v>
      </c>
      <c r="L160" s="2"/>
      <c r="M160" s="2"/>
      <c r="N160" s="2"/>
      <c r="O160" s="3"/>
    </row>
    <row r="161" spans="1:15" x14ac:dyDescent="0.25">
      <c r="A161" s="22">
        <v>8</v>
      </c>
      <c r="B161" s="9" t="s">
        <v>9</v>
      </c>
      <c r="C161" s="9" t="s">
        <v>8</v>
      </c>
      <c r="D161" s="2"/>
      <c r="E161" s="2"/>
      <c r="F161" s="2">
        <v>26597</v>
      </c>
      <c r="G161" s="2"/>
      <c r="H161" s="2"/>
      <c r="I161" s="2"/>
      <c r="J161" s="2"/>
      <c r="K161" s="2"/>
      <c r="L161" s="2"/>
      <c r="M161" s="2"/>
      <c r="N161" s="2"/>
      <c r="O161" s="3"/>
    </row>
    <row r="162" spans="1:15" x14ac:dyDescent="0.25">
      <c r="A162" s="22">
        <v>14</v>
      </c>
      <c r="B162" s="9" t="s">
        <v>9</v>
      </c>
      <c r="C162" s="9" t="s">
        <v>8</v>
      </c>
      <c r="D162" s="2"/>
      <c r="E162" s="2"/>
      <c r="F162" s="2"/>
      <c r="G162" s="2"/>
      <c r="H162" s="2">
        <v>99974</v>
      </c>
      <c r="I162" s="2">
        <v>61293</v>
      </c>
      <c r="J162" s="2">
        <v>35215</v>
      </c>
      <c r="K162" s="2">
        <v>59160</v>
      </c>
      <c r="L162" s="2">
        <v>47029</v>
      </c>
      <c r="M162" s="2">
        <v>26388</v>
      </c>
      <c r="N162" s="2">
        <v>48120</v>
      </c>
      <c r="O162" s="3">
        <v>91402</v>
      </c>
    </row>
    <row r="163" spans="1:15" x14ac:dyDescent="0.25">
      <c r="A163" s="22">
        <v>13</v>
      </c>
      <c r="B163" s="9" t="s">
        <v>6</v>
      </c>
      <c r="C163" s="9" t="s">
        <v>8</v>
      </c>
      <c r="D163" s="2">
        <v>299788</v>
      </c>
      <c r="E163" s="2">
        <v>564715</v>
      </c>
      <c r="F163" s="2">
        <v>289544</v>
      </c>
      <c r="G163" s="2">
        <v>207443</v>
      </c>
      <c r="H163" s="2">
        <v>328069</v>
      </c>
      <c r="I163" s="2">
        <v>256237</v>
      </c>
      <c r="J163" s="2">
        <v>351487</v>
      </c>
      <c r="K163" s="2">
        <v>34969</v>
      </c>
      <c r="L163" s="2"/>
      <c r="M163" s="2"/>
      <c r="N163" s="2"/>
      <c r="O163" s="3"/>
    </row>
    <row r="164" spans="1:15" x14ac:dyDescent="0.25">
      <c r="A164" s="22">
        <v>12</v>
      </c>
      <c r="B164" s="9" t="s">
        <v>7</v>
      </c>
      <c r="C164" s="9" t="s">
        <v>8</v>
      </c>
      <c r="D164" s="2"/>
      <c r="E164" s="2"/>
      <c r="F164" s="2"/>
      <c r="G164" s="2"/>
      <c r="H164" s="2"/>
      <c r="I164" s="2">
        <v>76113</v>
      </c>
      <c r="J164" s="2">
        <v>281907</v>
      </c>
      <c r="K164" s="2">
        <v>107288</v>
      </c>
      <c r="L164" s="2"/>
      <c r="M164" s="2">
        <v>24058</v>
      </c>
      <c r="N164" s="2"/>
      <c r="O164" s="3"/>
    </row>
    <row r="165" spans="1:15" x14ac:dyDescent="0.25">
      <c r="A165" s="22">
        <v>14</v>
      </c>
      <c r="B165" s="9" t="s">
        <v>9</v>
      </c>
      <c r="C165" s="9" t="s">
        <v>8</v>
      </c>
      <c r="D165" s="2"/>
      <c r="E165" s="2"/>
      <c r="F165" s="2"/>
      <c r="G165" s="2"/>
      <c r="H165" s="2"/>
      <c r="I165" s="2">
        <v>38254</v>
      </c>
      <c r="J165" s="2">
        <v>511863</v>
      </c>
      <c r="K165" s="2">
        <v>365651</v>
      </c>
      <c r="L165" s="2">
        <v>70363</v>
      </c>
      <c r="M165" s="2">
        <v>219575</v>
      </c>
      <c r="N165" s="2">
        <v>387048</v>
      </c>
      <c r="O165" s="3">
        <v>360574</v>
      </c>
    </row>
    <row r="166" spans="1:15" x14ac:dyDescent="0.25">
      <c r="A166" s="22">
        <v>8</v>
      </c>
      <c r="B166" s="9" t="s">
        <v>9</v>
      </c>
      <c r="C166" s="9" t="s">
        <v>8</v>
      </c>
      <c r="D166" s="2"/>
      <c r="E166" s="2"/>
      <c r="F166" s="2"/>
      <c r="G166" s="2"/>
      <c r="H166" s="2"/>
      <c r="I166" s="2">
        <v>139446</v>
      </c>
      <c r="J166" s="2"/>
      <c r="K166" s="2"/>
      <c r="L166" s="2"/>
      <c r="M166" s="2">
        <v>120090</v>
      </c>
      <c r="N166" s="2">
        <v>125409</v>
      </c>
      <c r="O166" s="3">
        <v>106814</v>
      </c>
    </row>
    <row r="167" spans="1:15" x14ac:dyDescent="0.25">
      <c r="A167" s="22">
        <v>7</v>
      </c>
      <c r="B167" s="9" t="s">
        <v>9</v>
      </c>
      <c r="C167" s="9" t="s">
        <v>8</v>
      </c>
      <c r="D167" s="2"/>
      <c r="E167" s="2"/>
      <c r="F167" s="2"/>
      <c r="G167" s="2"/>
      <c r="H167" s="2"/>
      <c r="I167" s="2"/>
      <c r="J167" s="2"/>
      <c r="K167" s="2"/>
      <c r="L167" s="2"/>
      <c r="M167" s="2">
        <v>264001</v>
      </c>
      <c r="N167" s="2">
        <v>453311</v>
      </c>
      <c r="O167" s="3">
        <v>520824</v>
      </c>
    </row>
    <row r="168" spans="1:15" x14ac:dyDescent="0.25">
      <c r="A168" s="22">
        <v>12</v>
      </c>
      <c r="B168" s="9" t="s">
        <v>9</v>
      </c>
      <c r="C168" s="9" t="s">
        <v>8</v>
      </c>
      <c r="D168" s="2"/>
      <c r="E168" s="2"/>
      <c r="F168" s="2"/>
      <c r="G168" s="2"/>
      <c r="H168" s="2"/>
      <c r="I168" s="2"/>
      <c r="J168" s="2">
        <v>9491</v>
      </c>
      <c r="K168" s="2">
        <v>244481</v>
      </c>
      <c r="L168" s="2">
        <v>114432</v>
      </c>
      <c r="M168" s="2">
        <v>203173</v>
      </c>
      <c r="N168" s="2">
        <v>87359</v>
      </c>
      <c r="O168" s="3">
        <v>99209</v>
      </c>
    </row>
    <row r="169" spans="1:15" x14ac:dyDescent="0.25">
      <c r="A169" s="22">
        <v>12</v>
      </c>
      <c r="B169" s="9" t="s">
        <v>9</v>
      </c>
      <c r="C169" s="9" t="s">
        <v>8</v>
      </c>
      <c r="D169" s="2"/>
      <c r="E169" s="2"/>
      <c r="F169" s="2"/>
      <c r="G169" s="2"/>
      <c r="H169" s="2"/>
      <c r="I169" s="2"/>
      <c r="J169" s="2"/>
      <c r="K169" s="2">
        <v>171453</v>
      </c>
      <c r="L169" s="2">
        <v>482862</v>
      </c>
      <c r="M169" s="2">
        <v>216677</v>
      </c>
      <c r="N169" s="2"/>
      <c r="O169" s="3">
        <v>70020</v>
      </c>
    </row>
    <row r="170" spans="1:15" x14ac:dyDescent="0.25">
      <c r="A170" s="22">
        <v>14</v>
      </c>
      <c r="B170" s="9" t="s">
        <v>6</v>
      </c>
      <c r="C170" s="9" t="s">
        <v>8</v>
      </c>
      <c r="D170" s="2"/>
      <c r="E170" s="2"/>
      <c r="F170" s="2"/>
      <c r="G170" s="2"/>
      <c r="H170" s="2"/>
      <c r="I170" s="2"/>
      <c r="J170" s="2">
        <v>352302</v>
      </c>
      <c r="K170" s="2">
        <v>168309</v>
      </c>
      <c r="L170" s="2">
        <v>114780</v>
      </c>
      <c r="M170" s="2">
        <v>197995</v>
      </c>
      <c r="N170" s="2"/>
      <c r="O170" s="3">
        <v>20798</v>
      </c>
    </row>
    <row r="171" spans="1:15" x14ac:dyDescent="0.25">
      <c r="A171" s="22">
        <v>14</v>
      </c>
      <c r="B171" s="9" t="s">
        <v>6</v>
      </c>
      <c r="C171" s="9" t="s">
        <v>8</v>
      </c>
      <c r="D171" s="2"/>
      <c r="E171" s="2"/>
      <c r="F171" s="2"/>
      <c r="G171" s="2"/>
      <c r="H171" s="2">
        <v>541283</v>
      </c>
      <c r="I171" s="2">
        <v>746713</v>
      </c>
      <c r="J171" s="2">
        <v>305324</v>
      </c>
      <c r="K171" s="2">
        <v>456418</v>
      </c>
      <c r="L171" s="2">
        <v>403171</v>
      </c>
      <c r="M171" s="2">
        <v>371699</v>
      </c>
      <c r="N171" s="2">
        <v>508051</v>
      </c>
      <c r="O171" s="3">
        <v>650202</v>
      </c>
    </row>
    <row r="172" spans="1:15" x14ac:dyDescent="0.25">
      <c r="A172" s="22">
        <v>12</v>
      </c>
      <c r="B172" s="9" t="s">
        <v>9</v>
      </c>
      <c r="C172" s="9" t="s">
        <v>8</v>
      </c>
      <c r="D172" s="2"/>
      <c r="E172" s="2"/>
      <c r="F172" s="2"/>
      <c r="G172" s="2"/>
      <c r="H172" s="2"/>
      <c r="I172" s="2"/>
      <c r="J172" s="2">
        <v>12168</v>
      </c>
      <c r="K172" s="2"/>
      <c r="L172" s="2"/>
      <c r="M172" s="2"/>
      <c r="N172" s="2"/>
      <c r="O172" s="3"/>
    </row>
    <row r="173" spans="1:15" x14ac:dyDescent="0.25">
      <c r="A173" s="22">
        <v>12</v>
      </c>
      <c r="B173" s="9" t="s">
        <v>6</v>
      </c>
      <c r="C173" s="9" t="s">
        <v>8</v>
      </c>
      <c r="D173" s="2"/>
      <c r="E173" s="2"/>
      <c r="F173" s="2"/>
      <c r="G173" s="2"/>
      <c r="H173" s="2"/>
      <c r="I173" s="2"/>
      <c r="J173" s="2">
        <v>33000</v>
      </c>
      <c r="K173" s="2">
        <v>21458</v>
      </c>
      <c r="L173" s="2">
        <v>20862</v>
      </c>
      <c r="M173" s="2"/>
      <c r="N173" s="2"/>
      <c r="O173" s="3"/>
    </row>
    <row r="174" spans="1:15" x14ac:dyDescent="0.25">
      <c r="A174" s="22">
        <v>11</v>
      </c>
      <c r="B174" s="9" t="s">
        <v>9</v>
      </c>
      <c r="C174" s="9" t="s">
        <v>8</v>
      </c>
      <c r="D174" s="2"/>
      <c r="E174" s="2"/>
      <c r="F174" s="2"/>
      <c r="G174" s="2"/>
      <c r="H174" s="2"/>
      <c r="I174" s="2"/>
      <c r="J174" s="2"/>
      <c r="K174" s="2"/>
      <c r="L174" s="2">
        <v>802480</v>
      </c>
      <c r="M174" s="2">
        <v>172372</v>
      </c>
      <c r="N174" s="2">
        <v>77195</v>
      </c>
      <c r="O174" s="3">
        <v>275367</v>
      </c>
    </row>
    <row r="175" spans="1:15" x14ac:dyDescent="0.25">
      <c r="A175" s="22">
        <v>12</v>
      </c>
      <c r="B175" s="9" t="s">
        <v>9</v>
      </c>
      <c r="C175" s="9" t="s">
        <v>8</v>
      </c>
      <c r="D175" s="2"/>
      <c r="E175" s="2"/>
      <c r="F175" s="2"/>
      <c r="G175" s="2"/>
      <c r="H175" s="2"/>
      <c r="I175" s="2">
        <v>16296</v>
      </c>
      <c r="J175" s="2">
        <v>95937</v>
      </c>
      <c r="K175" s="2">
        <v>86869</v>
      </c>
      <c r="L175" s="2">
        <v>43235</v>
      </c>
      <c r="M175" s="2">
        <v>44055</v>
      </c>
      <c r="N175" s="2"/>
      <c r="O175" s="3">
        <v>523522</v>
      </c>
    </row>
    <row r="176" spans="1:15" x14ac:dyDescent="0.25">
      <c r="A176" s="22">
        <v>8</v>
      </c>
      <c r="B176" s="9" t="s">
        <v>9</v>
      </c>
      <c r="C176" s="9" t="s">
        <v>8</v>
      </c>
      <c r="D176" s="2"/>
      <c r="E176" s="2"/>
      <c r="F176" s="2"/>
      <c r="G176" s="2"/>
      <c r="H176" s="2"/>
      <c r="I176" s="2"/>
      <c r="J176" s="2"/>
      <c r="K176" s="2"/>
      <c r="L176" s="2"/>
      <c r="M176" s="2">
        <v>587984</v>
      </c>
      <c r="N176" s="2">
        <v>582561</v>
      </c>
      <c r="O176" s="3">
        <v>463081</v>
      </c>
    </row>
    <row r="177" spans="1:15" x14ac:dyDescent="0.25">
      <c r="A177" s="22">
        <v>14</v>
      </c>
      <c r="B177" s="9" t="s">
        <v>9</v>
      </c>
      <c r="C177" s="9" t="s">
        <v>8</v>
      </c>
      <c r="D177" s="2"/>
      <c r="E177" s="2"/>
      <c r="F177" s="2"/>
      <c r="G177" s="2">
        <v>50881</v>
      </c>
      <c r="H177" s="2">
        <v>116281</v>
      </c>
      <c r="I177" s="2">
        <v>51317</v>
      </c>
      <c r="J177" s="2">
        <v>73640</v>
      </c>
      <c r="K177" s="2">
        <v>84292</v>
      </c>
      <c r="L177" s="2">
        <v>102711</v>
      </c>
      <c r="M177" s="2">
        <v>62123</v>
      </c>
      <c r="N177" s="2"/>
      <c r="O177" s="3"/>
    </row>
    <row r="178" spans="1:15" x14ac:dyDescent="0.25">
      <c r="A178" s="22">
        <v>14</v>
      </c>
      <c r="B178" s="9" t="s">
        <v>7</v>
      </c>
      <c r="C178" s="9" t="s">
        <v>8</v>
      </c>
      <c r="D178" s="2"/>
      <c r="E178" s="2"/>
      <c r="F178" s="2"/>
      <c r="G178" s="2"/>
      <c r="H178" s="2">
        <v>26834</v>
      </c>
      <c r="I178" s="2"/>
      <c r="J178" s="2"/>
      <c r="K178" s="2"/>
      <c r="L178" s="2"/>
      <c r="M178" s="2"/>
      <c r="N178" s="2"/>
      <c r="O178" s="3"/>
    </row>
    <row r="179" spans="1:15" x14ac:dyDescent="0.25">
      <c r="A179" s="22">
        <v>11</v>
      </c>
      <c r="B179" s="9" t="s">
        <v>9</v>
      </c>
      <c r="C179" s="9" t="s">
        <v>8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3">
        <v>319844</v>
      </c>
    </row>
    <row r="180" spans="1:15" x14ac:dyDescent="0.25">
      <c r="A180" s="22">
        <v>11</v>
      </c>
      <c r="B180" s="9" t="s">
        <v>7</v>
      </c>
      <c r="C180" s="9" t="s">
        <v>8</v>
      </c>
      <c r="D180" s="2"/>
      <c r="E180" s="2"/>
      <c r="F180" s="2">
        <v>838272</v>
      </c>
      <c r="G180" s="2">
        <v>729582</v>
      </c>
      <c r="H180" s="2">
        <v>663082</v>
      </c>
      <c r="I180" s="2">
        <v>409284</v>
      </c>
      <c r="J180" s="2">
        <v>144167</v>
      </c>
      <c r="K180" s="2"/>
      <c r="L180" s="2"/>
      <c r="M180" s="2"/>
      <c r="N180" s="2"/>
      <c r="O180" s="3"/>
    </row>
    <row r="181" spans="1:15" x14ac:dyDescent="0.25">
      <c r="A181" s="22">
        <v>14</v>
      </c>
      <c r="B181" s="9" t="s">
        <v>9</v>
      </c>
      <c r="C181" s="9" t="s">
        <v>8</v>
      </c>
      <c r="D181" s="2"/>
      <c r="E181" s="2"/>
      <c r="F181" s="2"/>
      <c r="G181" s="2"/>
      <c r="H181" s="2"/>
      <c r="I181" s="2">
        <v>92902</v>
      </c>
      <c r="J181" s="2">
        <v>746601</v>
      </c>
      <c r="K181" s="2">
        <v>190091</v>
      </c>
      <c r="L181" s="2">
        <v>236419</v>
      </c>
      <c r="M181" s="2">
        <v>85194</v>
      </c>
      <c r="N181" s="2">
        <v>114535</v>
      </c>
      <c r="O181" s="3">
        <v>254430</v>
      </c>
    </row>
    <row r="182" spans="1:15" x14ac:dyDescent="0.25">
      <c r="A182" s="22">
        <v>14</v>
      </c>
      <c r="B182" s="9" t="s">
        <v>7</v>
      </c>
      <c r="C182" s="9" t="s">
        <v>8</v>
      </c>
      <c r="D182" s="2"/>
      <c r="E182" s="2"/>
      <c r="F182" s="2"/>
      <c r="G182" s="2"/>
      <c r="H182" s="2"/>
      <c r="I182" s="2">
        <v>7681</v>
      </c>
      <c r="J182" s="2"/>
      <c r="K182" s="2"/>
      <c r="L182" s="2"/>
      <c r="M182" s="2"/>
      <c r="N182" s="2"/>
      <c r="O182" s="3"/>
    </row>
    <row r="183" spans="1:15" x14ac:dyDescent="0.25">
      <c r="A183" s="22">
        <v>14</v>
      </c>
      <c r="B183" s="9" t="s">
        <v>7</v>
      </c>
      <c r="C183" s="9" t="s">
        <v>8</v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3">
        <v>19291</v>
      </c>
    </row>
    <row r="184" spans="1:15" x14ac:dyDescent="0.25">
      <c r="A184" s="22">
        <v>11</v>
      </c>
      <c r="B184" s="9" t="s">
        <v>7</v>
      </c>
      <c r="C184" s="9" t="s">
        <v>8</v>
      </c>
      <c r="D184" s="2"/>
      <c r="E184" s="2"/>
      <c r="F184" s="2"/>
      <c r="G184" s="2"/>
      <c r="H184" s="2"/>
      <c r="I184" s="2"/>
      <c r="J184" s="2"/>
      <c r="K184" s="2"/>
      <c r="L184" s="2"/>
      <c r="M184" s="2">
        <v>54415</v>
      </c>
      <c r="N184" s="2"/>
      <c r="O184" s="3"/>
    </row>
    <row r="185" spans="1:15" x14ac:dyDescent="0.25">
      <c r="A185" s="22">
        <v>11</v>
      </c>
      <c r="B185" s="9" t="s">
        <v>9</v>
      </c>
      <c r="C185" s="9" t="s">
        <v>8</v>
      </c>
      <c r="D185" s="2"/>
      <c r="E185" s="2"/>
      <c r="F185" s="2"/>
      <c r="G185" s="2"/>
      <c r="H185" s="2"/>
      <c r="I185" s="2"/>
      <c r="J185" s="2"/>
      <c r="K185" s="2"/>
      <c r="L185" s="2"/>
      <c r="M185" s="2">
        <v>394819</v>
      </c>
      <c r="N185" s="2"/>
      <c r="O185" s="3"/>
    </row>
    <row r="186" spans="1:15" x14ac:dyDescent="0.25">
      <c r="A186" s="22">
        <v>16</v>
      </c>
      <c r="B186" s="9" t="s">
        <v>7</v>
      </c>
      <c r="C186" s="9" t="s">
        <v>8</v>
      </c>
      <c r="D186" s="2"/>
      <c r="E186" s="2"/>
      <c r="F186" s="2"/>
      <c r="G186" s="2"/>
      <c r="H186" s="2"/>
      <c r="I186" s="2">
        <v>5341</v>
      </c>
      <c r="J186" s="2"/>
      <c r="K186" s="2"/>
      <c r="L186" s="2"/>
      <c r="M186" s="2"/>
      <c r="N186" s="2"/>
      <c r="O186" s="3"/>
    </row>
    <row r="187" spans="1:15" x14ac:dyDescent="0.25">
      <c r="A187" s="22">
        <v>12</v>
      </c>
      <c r="B187" s="9" t="s">
        <v>7</v>
      </c>
      <c r="C187" s="9" t="s">
        <v>8</v>
      </c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3">
        <v>8702</v>
      </c>
    </row>
    <row r="188" spans="1:15" x14ac:dyDescent="0.25">
      <c r="A188" s="22">
        <v>12</v>
      </c>
      <c r="B188" s="9" t="s">
        <v>6</v>
      </c>
      <c r="C188" s="9" t="s">
        <v>8</v>
      </c>
      <c r="D188" s="2"/>
      <c r="E188" s="2"/>
      <c r="F188" s="2"/>
      <c r="G188" s="2"/>
      <c r="H188" s="2"/>
      <c r="I188" s="2"/>
      <c r="J188" s="2"/>
      <c r="K188" s="2">
        <v>7947</v>
      </c>
      <c r="L188" s="2"/>
      <c r="M188" s="2"/>
      <c r="N188" s="2"/>
      <c r="O188" s="3"/>
    </row>
    <row r="189" spans="1:15" x14ac:dyDescent="0.25">
      <c r="A189" s="22">
        <v>13</v>
      </c>
      <c r="B189" s="9" t="s">
        <v>6</v>
      </c>
      <c r="C189" s="9" t="s">
        <v>8</v>
      </c>
      <c r="D189" s="2"/>
      <c r="E189" s="2"/>
      <c r="F189" s="2">
        <v>28905</v>
      </c>
      <c r="G189" s="2">
        <v>54598</v>
      </c>
      <c r="H189" s="2">
        <v>137225</v>
      </c>
      <c r="I189" s="2">
        <v>105379</v>
      </c>
      <c r="J189" s="2">
        <v>72349</v>
      </c>
      <c r="K189" s="2">
        <v>108955</v>
      </c>
      <c r="L189" s="2"/>
      <c r="M189" s="2"/>
      <c r="N189" s="2">
        <v>22238</v>
      </c>
      <c r="O189" s="3">
        <v>41670</v>
      </c>
    </row>
    <row r="190" spans="1:15" x14ac:dyDescent="0.25">
      <c r="A190" s="22">
        <v>14</v>
      </c>
      <c r="B190" s="9" t="s">
        <v>7</v>
      </c>
      <c r="C190" s="9" t="s">
        <v>8</v>
      </c>
      <c r="D190" s="2"/>
      <c r="E190" s="2"/>
      <c r="F190" s="2"/>
      <c r="G190" s="2"/>
      <c r="H190" s="2"/>
      <c r="I190" s="2"/>
      <c r="J190" s="2"/>
      <c r="K190" s="2"/>
      <c r="L190" s="2"/>
      <c r="M190" s="2">
        <v>26224</v>
      </c>
      <c r="N190" s="2">
        <v>200759</v>
      </c>
      <c r="O190" s="3">
        <v>91647</v>
      </c>
    </row>
    <row r="191" spans="1:15" x14ac:dyDescent="0.25">
      <c r="A191" s="22">
        <v>14</v>
      </c>
      <c r="B191" s="9" t="s">
        <v>9</v>
      </c>
      <c r="C191" s="9" t="s">
        <v>8</v>
      </c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3">
        <v>48493</v>
      </c>
    </row>
    <row r="192" spans="1:15" x14ac:dyDescent="0.25">
      <c r="A192" s="22">
        <v>14</v>
      </c>
      <c r="B192" s="9" t="s">
        <v>7</v>
      </c>
      <c r="C192" s="9" t="s">
        <v>8</v>
      </c>
      <c r="D192" s="2"/>
      <c r="E192" s="2"/>
      <c r="F192" s="2"/>
      <c r="G192" s="2"/>
      <c r="H192" s="2"/>
      <c r="I192" s="2"/>
      <c r="J192" s="2"/>
      <c r="K192" s="2"/>
      <c r="L192" s="2">
        <v>9147</v>
      </c>
      <c r="M192" s="2"/>
      <c r="N192" s="2"/>
      <c r="O192" s="3"/>
    </row>
    <row r="193" spans="1:15" x14ac:dyDescent="0.25">
      <c r="A193" s="22">
        <v>14</v>
      </c>
      <c r="B193" s="9" t="s">
        <v>6</v>
      </c>
      <c r="C193" s="9" t="s">
        <v>8</v>
      </c>
      <c r="D193" s="2"/>
      <c r="E193" s="2"/>
      <c r="F193" s="2"/>
      <c r="G193" s="2"/>
      <c r="H193" s="2"/>
      <c r="I193" s="2"/>
      <c r="J193" s="2">
        <v>15027</v>
      </c>
      <c r="K193" s="2">
        <v>12480</v>
      </c>
      <c r="L193" s="2">
        <v>29952</v>
      </c>
      <c r="M193" s="2"/>
      <c r="N193" s="2"/>
      <c r="O193" s="3"/>
    </row>
    <row r="194" spans="1:15" x14ac:dyDescent="0.25">
      <c r="A194" s="22">
        <v>14</v>
      </c>
      <c r="B194" s="9" t="s">
        <v>7</v>
      </c>
      <c r="C194" s="9" t="s">
        <v>8</v>
      </c>
      <c r="D194" s="2"/>
      <c r="E194" s="2"/>
      <c r="F194" s="2"/>
      <c r="G194" s="2"/>
      <c r="H194" s="2"/>
      <c r="I194" s="2"/>
      <c r="J194" s="2"/>
      <c r="K194" s="2">
        <v>52197</v>
      </c>
      <c r="L194" s="2"/>
      <c r="M194" s="2"/>
      <c r="N194" s="2"/>
      <c r="O194" s="3">
        <v>20798</v>
      </c>
    </row>
    <row r="195" spans="1:15" ht="15.75" thickBot="1" x14ac:dyDescent="0.3">
      <c r="A195" s="22">
        <v>17</v>
      </c>
      <c r="B195" s="9" t="s">
        <v>9</v>
      </c>
      <c r="C195" s="9" t="s">
        <v>8</v>
      </c>
      <c r="D195" s="8"/>
      <c r="E195" s="8"/>
      <c r="F195" s="8"/>
      <c r="G195" s="8"/>
      <c r="H195" s="8"/>
      <c r="I195" s="8"/>
      <c r="J195" s="8"/>
      <c r="K195" s="8">
        <v>23730</v>
      </c>
      <c r="L195" s="8">
        <v>33222</v>
      </c>
      <c r="M195" s="8"/>
      <c r="N195" s="8"/>
      <c r="O195" s="5"/>
    </row>
    <row r="196" spans="1:15" ht="15.75" thickBot="1" x14ac:dyDescent="0.3">
      <c r="A196" s="26"/>
      <c r="B196" s="26"/>
      <c r="C196" s="27"/>
      <c r="D196" s="10">
        <f>SUM(D5:D195)</f>
        <v>28753427</v>
      </c>
      <c r="E196" s="10">
        <f t="shared" ref="E196:O196" si="0">SUM(E5:E195)</f>
        <v>40746924</v>
      </c>
      <c r="F196" s="10">
        <f t="shared" si="0"/>
        <v>44989621</v>
      </c>
      <c r="G196" s="10">
        <f t="shared" si="0"/>
        <v>49301461</v>
      </c>
      <c r="H196" s="10">
        <f t="shared" si="0"/>
        <v>60076569</v>
      </c>
      <c r="I196" s="10">
        <f t="shared" si="0"/>
        <v>55955444</v>
      </c>
      <c r="J196" s="10">
        <f t="shared" si="0"/>
        <v>58874194</v>
      </c>
      <c r="K196" s="10">
        <f t="shared" si="0"/>
        <v>58293013</v>
      </c>
      <c r="L196" s="10">
        <f t="shared" si="0"/>
        <v>58565308</v>
      </c>
      <c r="M196" s="10">
        <f t="shared" si="0"/>
        <v>58245431</v>
      </c>
      <c r="N196" s="10">
        <f t="shared" si="0"/>
        <v>57231257</v>
      </c>
      <c r="O196" s="10">
        <f t="shared" si="0"/>
        <v>59124182</v>
      </c>
    </row>
  </sheetData>
  <mergeCells count="1">
    <mergeCell ref="A196:C196"/>
  </mergeCells>
  <pageMargins left="0.70866141732283472" right="0.70866141732283472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 Total H. Extras Por Año</vt:lpstr>
      <vt:lpstr>Información Complementaria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rduran</dc:creator>
  <cp:lastModifiedBy>Vincka Alvarez</cp:lastModifiedBy>
  <cp:lastPrinted>2017-05-15T15:22:08Z</cp:lastPrinted>
  <dcterms:created xsi:type="dcterms:W3CDTF">2017-05-15T14:48:00Z</dcterms:created>
  <dcterms:modified xsi:type="dcterms:W3CDTF">2021-12-02T03:03:45Z</dcterms:modified>
</cp:coreProperties>
</file>